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38" i="1" l="1"/>
  <c r="A138" i="1"/>
  <c r="L137" i="1"/>
  <c r="J137" i="1"/>
  <c r="I137" i="1"/>
  <c r="H137" i="1"/>
  <c r="G137" i="1"/>
  <c r="F137" i="1"/>
  <c r="B131" i="1"/>
  <c r="A131" i="1"/>
  <c r="L130" i="1"/>
  <c r="L138" i="1" s="1"/>
  <c r="J130" i="1"/>
  <c r="I130" i="1"/>
  <c r="I138" i="1" s="1"/>
  <c r="H130" i="1"/>
  <c r="H138" i="1" s="1"/>
  <c r="G130" i="1"/>
  <c r="G138" i="1" s="1"/>
  <c r="F130" i="1"/>
  <c r="B125" i="1"/>
  <c r="A125" i="1"/>
  <c r="L124" i="1"/>
  <c r="J124" i="1"/>
  <c r="I124" i="1"/>
  <c r="H124" i="1"/>
  <c r="G124" i="1"/>
  <c r="F124" i="1"/>
  <c r="B118" i="1"/>
  <c r="A118" i="1"/>
  <c r="L117" i="1"/>
  <c r="L125" i="1" s="1"/>
  <c r="J117" i="1"/>
  <c r="I117" i="1"/>
  <c r="I125" i="1" s="1"/>
  <c r="H117" i="1"/>
  <c r="H125" i="1" s="1"/>
  <c r="G117" i="1"/>
  <c r="F117" i="1"/>
  <c r="B111" i="1"/>
  <c r="A111" i="1"/>
  <c r="L110" i="1"/>
  <c r="J110" i="1"/>
  <c r="I110" i="1"/>
  <c r="H110" i="1"/>
  <c r="G110" i="1"/>
  <c r="F110" i="1"/>
  <c r="B104" i="1"/>
  <c r="A104" i="1"/>
  <c r="L103" i="1"/>
  <c r="L111" i="1" s="1"/>
  <c r="J103" i="1"/>
  <c r="I103" i="1"/>
  <c r="I111" i="1" s="1"/>
  <c r="H103" i="1"/>
  <c r="H111" i="1" s="1"/>
  <c r="G103" i="1"/>
  <c r="F103" i="1"/>
  <c r="B97" i="1"/>
  <c r="A97" i="1"/>
  <c r="L96" i="1"/>
  <c r="J96" i="1"/>
  <c r="I96" i="1"/>
  <c r="H96" i="1"/>
  <c r="G96" i="1"/>
  <c r="F96" i="1"/>
  <c r="B91" i="1"/>
  <c r="A91" i="1"/>
  <c r="L90" i="1"/>
  <c r="L97" i="1" s="1"/>
  <c r="J90" i="1"/>
  <c r="I90" i="1"/>
  <c r="I97" i="1" s="1"/>
  <c r="H90" i="1"/>
  <c r="H97" i="1" s="1"/>
  <c r="G90" i="1"/>
  <c r="G97" i="1" s="1"/>
  <c r="F90" i="1"/>
  <c r="B84" i="1"/>
  <c r="A84" i="1"/>
  <c r="L83" i="1"/>
  <c r="J83" i="1"/>
  <c r="I83" i="1"/>
  <c r="H83" i="1"/>
  <c r="G83" i="1"/>
  <c r="F83" i="1"/>
  <c r="B77" i="1"/>
  <c r="A77" i="1"/>
  <c r="L76" i="1"/>
  <c r="J76" i="1"/>
  <c r="I76" i="1"/>
  <c r="I84" i="1" s="1"/>
  <c r="H76" i="1"/>
  <c r="H84" i="1" s="1"/>
  <c r="G76" i="1"/>
  <c r="G84" i="1" s="1"/>
  <c r="F76" i="1"/>
  <c r="B70" i="1"/>
  <c r="A70" i="1"/>
  <c r="L69" i="1"/>
  <c r="J69" i="1"/>
  <c r="I69" i="1"/>
  <c r="H69" i="1"/>
  <c r="G69" i="1"/>
  <c r="F69" i="1"/>
  <c r="B63" i="1"/>
  <c r="A63" i="1"/>
  <c r="L62" i="1"/>
  <c r="J62" i="1"/>
  <c r="I62" i="1"/>
  <c r="I70" i="1" s="1"/>
  <c r="H62" i="1"/>
  <c r="H70" i="1" s="1"/>
  <c r="G62" i="1"/>
  <c r="G70" i="1" s="1"/>
  <c r="F62" i="1"/>
  <c r="B56" i="1"/>
  <c r="A56" i="1"/>
  <c r="L55" i="1"/>
  <c r="J55" i="1"/>
  <c r="I55" i="1"/>
  <c r="H55" i="1"/>
  <c r="G55" i="1"/>
  <c r="F55" i="1"/>
  <c r="B50" i="1"/>
  <c r="A50" i="1"/>
  <c r="L49" i="1"/>
  <c r="L56" i="1" s="1"/>
  <c r="J49" i="1"/>
  <c r="I49" i="1"/>
  <c r="I56" i="1" s="1"/>
  <c r="H49" i="1"/>
  <c r="H56" i="1" s="1"/>
  <c r="G49" i="1"/>
  <c r="G56" i="1" s="1"/>
  <c r="F49" i="1"/>
  <c r="B44" i="1"/>
  <c r="A44" i="1"/>
  <c r="L43" i="1"/>
  <c r="J43" i="1"/>
  <c r="I43" i="1"/>
  <c r="H43" i="1"/>
  <c r="G43" i="1"/>
  <c r="F43" i="1"/>
  <c r="B37" i="1"/>
  <c r="A37" i="1"/>
  <c r="L36" i="1"/>
  <c r="L44" i="1" s="1"/>
  <c r="J36" i="1"/>
  <c r="I36" i="1"/>
  <c r="I44" i="1" s="1"/>
  <c r="H36" i="1"/>
  <c r="H44" i="1" s="1"/>
  <c r="G36" i="1"/>
  <c r="F36" i="1"/>
  <c r="B31" i="1"/>
  <c r="A31" i="1"/>
  <c r="L30" i="1"/>
  <c r="J30" i="1"/>
  <c r="I30" i="1"/>
  <c r="H30" i="1"/>
  <c r="G30" i="1"/>
  <c r="F30" i="1"/>
  <c r="B24" i="1"/>
  <c r="A24" i="1"/>
  <c r="L23" i="1"/>
  <c r="J23" i="1"/>
  <c r="I23" i="1"/>
  <c r="I31" i="1" s="1"/>
  <c r="H23" i="1"/>
  <c r="H31" i="1" s="1"/>
  <c r="G23" i="1"/>
  <c r="F23" i="1"/>
  <c r="B18" i="1"/>
  <c r="A18" i="1"/>
  <c r="L17" i="1"/>
  <c r="J17" i="1"/>
  <c r="I17" i="1"/>
  <c r="H17" i="1"/>
  <c r="G17" i="1"/>
  <c r="F17" i="1"/>
  <c r="B12" i="1"/>
  <c r="A12" i="1"/>
  <c r="L11" i="1"/>
  <c r="L18" i="1" s="1"/>
  <c r="J11" i="1"/>
  <c r="I11" i="1"/>
  <c r="I18" i="1" s="1"/>
  <c r="I139" i="1" s="1"/>
  <c r="H11" i="1"/>
  <c r="H18" i="1" s="1"/>
  <c r="G11" i="1"/>
  <c r="F11" i="1"/>
  <c r="L70" i="1" l="1"/>
  <c r="J138" i="1"/>
  <c r="L31" i="1"/>
  <c r="L84" i="1"/>
  <c r="F97" i="1"/>
  <c r="F84" i="1"/>
  <c r="G125" i="1"/>
  <c r="J84" i="1"/>
  <c r="F70" i="1"/>
  <c r="F125" i="1"/>
  <c r="G111" i="1"/>
  <c r="J56" i="1"/>
  <c r="F111" i="1"/>
  <c r="F138" i="1"/>
  <c r="J111" i="1"/>
  <c r="J97" i="1"/>
  <c r="J44" i="1"/>
  <c r="G44" i="1"/>
  <c r="F44" i="1"/>
  <c r="J125" i="1"/>
  <c r="F56" i="1"/>
  <c r="J70" i="1"/>
  <c r="J31" i="1"/>
  <c r="G31" i="1"/>
  <c r="F31" i="1"/>
  <c r="H139" i="1"/>
  <c r="J18" i="1"/>
  <c r="G18" i="1"/>
  <c r="F18" i="1"/>
  <c r="L139" i="1" l="1"/>
  <c r="J139" i="1"/>
  <c r="G139" i="1"/>
  <c r="F139" i="1"/>
</calcChain>
</file>

<file path=xl/sharedStrings.xml><?xml version="1.0" encoding="utf-8"?>
<sst xmlns="http://schemas.openxmlformats.org/spreadsheetml/2006/main" count="341" uniqueCount="153">
  <si>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</si>
  <si>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</si>
  <si>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</si>
  <si>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</si>
  <si>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</si>
  <si>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</si>
  <si>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</si>
  <si>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</si>
  <si>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</si>
  <si>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</si>
  <si>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</si>
  <si>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</si>
  <si>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</si>
  <si>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</si>
  <si>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</si>
  <si>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</si>
  <si>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</si>
  <si>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</si>
  <si>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</si>
  <si>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</si>
  <si>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</si>
  <si>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</si>
  <si>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</si>
  <si>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</si>
  <si>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</si>
  <si>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итого</t>
  </si>
  <si>
    <t>Вес блюда, г</t>
  </si>
  <si>
    <t>Цена</t>
  </si>
  <si>
    <t>день</t>
  </si>
  <si>
    <t>месяц</t>
  </si>
  <si>
    <t>год</t>
  </si>
  <si>
    <t>Сыр (порциями)</t>
  </si>
  <si>
    <t>Каша молочная геркулесовая (жидкая) с маслом сливочным</t>
  </si>
  <si>
    <t>Чай с сахаром</t>
  </si>
  <si>
    <t>Хлеб пшеничный</t>
  </si>
  <si>
    <t>Кондитерское изделие (вафли)</t>
  </si>
  <si>
    <t>15/15</t>
  </si>
  <si>
    <t>182/15</t>
  </si>
  <si>
    <t>376/15</t>
  </si>
  <si>
    <t>МБОУ "С(К)ОШ №119 г. Челябинска"</t>
  </si>
  <si>
    <t>210/15</t>
  </si>
  <si>
    <t>Гор. блюдо</t>
  </si>
  <si>
    <t>Напиток</t>
  </si>
  <si>
    <t>Хлеб</t>
  </si>
  <si>
    <t>Морковь отварная</t>
  </si>
  <si>
    <t>Суп - лапша домашняя</t>
  </si>
  <si>
    <t>Жаркое по-домашнему из мяса птицы</t>
  </si>
  <si>
    <t>Компот из смеси сухофруктов</t>
  </si>
  <si>
    <t>Таб.24/96</t>
  </si>
  <si>
    <t>113/15</t>
  </si>
  <si>
    <t>259/15</t>
  </si>
  <si>
    <t>349/15</t>
  </si>
  <si>
    <t>Каша молочная рисовая (жидкая) с маслом сливочным</t>
  </si>
  <si>
    <t>Кондитерское изделие (печенье)</t>
  </si>
  <si>
    <t>Кисель плодово-ягодный</t>
  </si>
  <si>
    <t>883/17</t>
  </si>
  <si>
    <t>Салат из свеклы отварной с маслом растительным</t>
  </si>
  <si>
    <t>Рассольник "Ленинградский"</t>
  </si>
  <si>
    <t>Тефтели мясные в соусе</t>
  </si>
  <si>
    <t>Макаронные изделия отварные</t>
  </si>
  <si>
    <t>Компот из изюма</t>
  </si>
  <si>
    <t>Гарнир</t>
  </si>
  <si>
    <t>52/15</t>
  </si>
  <si>
    <t>96/15</t>
  </si>
  <si>
    <t>366/15</t>
  </si>
  <si>
    <t>309/15</t>
  </si>
  <si>
    <t>348/15</t>
  </si>
  <si>
    <t xml:space="preserve">Фрукт </t>
  </si>
  <si>
    <t>Омлет натуральный с маслом</t>
  </si>
  <si>
    <t>Чай с молоком</t>
  </si>
  <si>
    <t>Фрукты</t>
  </si>
  <si>
    <t>378/15</t>
  </si>
  <si>
    <t>Винегрет овощной</t>
  </si>
  <si>
    <t>Суп картофельный с макаронными изделиями</t>
  </si>
  <si>
    <t xml:space="preserve">Котлета домашняя </t>
  </si>
  <si>
    <t>Горошница</t>
  </si>
  <si>
    <t>Напиток из плодов шиповника</t>
  </si>
  <si>
    <t>Хлеб ржаной</t>
  </si>
  <si>
    <t>75/17</t>
  </si>
  <si>
    <t>103/17</t>
  </si>
  <si>
    <t>271/17</t>
  </si>
  <si>
    <t>54/21</t>
  </si>
  <si>
    <t>388/17</t>
  </si>
  <si>
    <t>Кондитерское изделие (пряники)</t>
  </si>
  <si>
    <t>Каша молочная 5 злаков (жидкая) с маслом сливочным</t>
  </si>
  <si>
    <t>Маринад овощной с томатом</t>
  </si>
  <si>
    <t>Борщ с капустой и картофелем</t>
  </si>
  <si>
    <t>Плов из мяса птицы</t>
  </si>
  <si>
    <t>Компот из смеси сухофруктов, витамин С</t>
  </si>
  <si>
    <t>54-23з/22</t>
  </si>
  <si>
    <t>82/17</t>
  </si>
  <si>
    <t>291/17</t>
  </si>
  <si>
    <t>394/16</t>
  </si>
  <si>
    <t>Каша молочная пшенная (жидкая) с маслом сливочным</t>
  </si>
  <si>
    <t>15/17</t>
  </si>
  <si>
    <t>182/17</t>
  </si>
  <si>
    <t>Суп картофельный с рисовой крупой</t>
  </si>
  <si>
    <t>Котлета рыбная</t>
  </si>
  <si>
    <t>Пюре картофельное</t>
  </si>
  <si>
    <t>Компот из свежих плодов (яблоки)</t>
  </si>
  <si>
    <t>45/17</t>
  </si>
  <si>
    <t>101/17</t>
  </si>
  <si>
    <t>234/17</t>
  </si>
  <si>
    <t>312/17</t>
  </si>
  <si>
    <t>242/05</t>
  </si>
  <si>
    <t>Каша молочная "Дружба" (жидкая) с маслом сливочным</t>
  </si>
  <si>
    <t>0.60</t>
  </si>
  <si>
    <t>1.00</t>
  </si>
  <si>
    <t>9.00</t>
  </si>
  <si>
    <t>19.00</t>
  </si>
  <si>
    <t>Икра морковная</t>
  </si>
  <si>
    <t>Суп из овощей</t>
  </si>
  <si>
    <t>Шницель мясной</t>
  </si>
  <si>
    <t>Компот из смеси сухофруктов.</t>
  </si>
  <si>
    <t>99/17</t>
  </si>
  <si>
    <t>268/17</t>
  </si>
  <si>
    <t>309/17</t>
  </si>
  <si>
    <t>Масло сливочное (порциями)</t>
  </si>
  <si>
    <t>421/17</t>
  </si>
  <si>
    <t>Икра свекольная</t>
  </si>
  <si>
    <t>Суп картофельный с бобовыми</t>
  </si>
  <si>
    <t>70/17</t>
  </si>
  <si>
    <t>102/17</t>
  </si>
  <si>
    <t>259/17</t>
  </si>
  <si>
    <t>348/17</t>
  </si>
  <si>
    <t>Макароны отварные с сыром</t>
  </si>
  <si>
    <t>14/15</t>
  </si>
  <si>
    <t>204/15</t>
  </si>
  <si>
    <t>Морковь отварная (порционно)</t>
  </si>
  <si>
    <t>Суп-лапша домашняя</t>
  </si>
  <si>
    <t>Гуляш из мяса птицы</t>
  </si>
  <si>
    <t>Рис отварной</t>
  </si>
  <si>
    <t>35/06</t>
  </si>
  <si>
    <t>288/17</t>
  </si>
  <si>
    <t>304/17</t>
  </si>
  <si>
    <t>Каша молочная манная (жидкая) с маслом сливочным</t>
  </si>
  <si>
    <t>14/17</t>
  </si>
  <si>
    <t>Котлеты из мяса птицы</t>
  </si>
  <si>
    <t>Каша гречневая вязкая</t>
  </si>
  <si>
    <t>71/04</t>
  </si>
  <si>
    <t>96/17</t>
  </si>
  <si>
    <t>295/17</t>
  </si>
  <si>
    <t>303/17</t>
  </si>
  <si>
    <t>Щи из свежей капусты с картофелем</t>
  </si>
  <si>
    <t>Печень по-строгановски</t>
  </si>
  <si>
    <t>Пудинг из творога с молоком сгущенным</t>
  </si>
  <si>
    <t>222/15</t>
  </si>
  <si>
    <t>612/04</t>
  </si>
  <si>
    <t xml:space="preserve">Сок фруктовый </t>
  </si>
  <si>
    <t>389/15</t>
  </si>
  <si>
    <t>88/15</t>
  </si>
  <si>
    <t>255/15</t>
  </si>
  <si>
    <t>312/15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</si>
</sst>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 applyNumberFormat="0" applyFont="0" applyFill="0" applyBorder="0" applyAlignment="0" applyProtection="0">
      <alignment vertical="top"/>
    </xf>
  </cellStyleXfs>
  <cellXfs count="10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3" borderId="1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0" fillId="4" borderId="1" xfId="0" applyFill="1" applyBorder="1"/>
    <xf numFmtId="0" fontId="9" fillId="0" borderId="25" xfId="0" applyFont="1" applyBorder="1" applyAlignment="1">
      <alignment horizontal="center" vertical="center" wrapText="1"/>
    </xf>
    <xf numFmtId="0" fontId="0" fillId="4" borderId="3" xfId="0" applyFill="1" applyBorder="1"/>
    <xf numFmtId="0" fontId="12" fillId="4" borderId="1" xfId="0" applyNumberFormat="1" applyFont="1" applyFill="1" applyBorder="1" applyAlignment="1" applyProtection="1">
      <alignment horizontal="left" vertical="center" wrapText="1"/>
    </xf>
    <xf numFmtId="0" fontId="12" fillId="4" borderId="1" xfId="0" applyNumberFormat="1" applyFont="1" applyFill="1" applyBorder="1" applyAlignment="1" applyProtection="1">
      <alignment horizontal="center" vertical="center" wrapText="1"/>
    </xf>
    <xf numFmtId="2" fontId="12" fillId="4" borderId="0" xfId="0" applyNumberFormat="1" applyFont="1" applyFill="1" applyBorder="1" applyAlignment="1" applyProtection="1">
      <alignment horizontal="center" vertical="center" wrapText="1"/>
    </xf>
    <xf numFmtId="2" fontId="12" fillId="4" borderId="1" xfId="0" applyNumberFormat="1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>
      <alignment horizontal="center" vertical="top" wrapText="1"/>
    </xf>
    <xf numFmtId="0" fontId="11" fillId="4" borderId="1" xfId="0" applyNumberFormat="1" applyFont="1" applyFill="1" applyBorder="1" applyAlignment="1" applyProtection="1">
      <alignment horizontal="left" vertical="center" wrapText="1"/>
    </xf>
    <xf numFmtId="0" fontId="11" fillId="4" borderId="1" xfId="0" applyNumberFormat="1" applyFont="1" applyFill="1" applyBorder="1" applyAlignment="1" applyProtection="1">
      <alignment horizontal="center" vertical="center" wrapText="1"/>
    </xf>
    <xf numFmtId="2" fontId="11" fillId="4" borderId="1" xfId="0" applyNumberFormat="1" applyFont="1" applyFill="1" applyBorder="1" applyAlignment="1" applyProtection="1">
      <alignment horizontal="center" vertical="center" wrapText="1"/>
    </xf>
    <xf numFmtId="2" fontId="11" fillId="4" borderId="19" xfId="0" applyNumberFormat="1" applyFont="1" applyFill="1" applyBorder="1" applyAlignment="1" applyProtection="1">
      <alignment horizontal="center" vertical="center" wrapText="1"/>
    </xf>
    <xf numFmtId="0" fontId="11" fillId="4" borderId="22" xfId="0" applyNumberFormat="1" applyFont="1" applyFill="1" applyBorder="1" applyAlignment="1" applyProtection="1">
      <alignment horizontal="center" vertical="center" wrapText="1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1" fillId="4" borderId="23" xfId="0" applyNumberFormat="1" applyFont="1" applyFill="1" applyBorder="1" applyAlignment="1" applyProtection="1">
      <alignment horizontal="center" vertical="center" wrapText="1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49" fontId="12" fillId="4" borderId="1" xfId="0" applyNumberFormat="1" applyFont="1" applyFill="1" applyBorder="1" applyAlignment="1" applyProtection="1">
      <alignment horizontal="center" vertical="center" wrapText="1"/>
    </xf>
    <xf numFmtId="2" fontId="12" fillId="4" borderId="19" xfId="0" applyNumberFormat="1" applyFont="1" applyFill="1" applyBorder="1" applyAlignment="1" applyProtection="1">
      <alignment horizontal="center" vertical="center" wrapText="1"/>
    </xf>
    <xf numFmtId="49" fontId="12" fillId="4" borderId="23" xfId="0" applyNumberFormat="1" applyFont="1" applyFill="1" applyBorder="1" applyAlignment="1" applyProtection="1">
      <alignment horizontal="center" vertical="center" wrapText="1"/>
    </xf>
    <xf numFmtId="0" fontId="2" fillId="4" borderId="27" xfId="0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2" fillId="4" borderId="1" xfId="0" applyFont="1" applyFill="1" applyBorder="1" applyAlignment="1">
      <alignment horizontal="left" vertical="center" wrapText="1"/>
    </xf>
    <xf numFmtId="0" fontId="12" fillId="4" borderId="23" xfId="0" applyNumberFormat="1" applyFont="1" applyFill="1" applyBorder="1" applyAlignment="1" applyProtection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22" xfId="0" applyNumberFormat="1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12" fillId="4" borderId="2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top" wrapText="1"/>
    </xf>
    <xf numFmtId="0" fontId="0" fillId="4" borderId="23" xfId="0" applyFill="1" applyBorder="1" applyProtection="1">
      <protection locked="0"/>
    </xf>
    <xf numFmtId="0" fontId="2" fillId="0" borderId="24" xfId="0" applyFont="1" applyBorder="1" applyAlignment="1">
      <alignment horizontal="center" vertical="top" wrapText="1"/>
    </xf>
    <xf numFmtId="0" fontId="0" fillId="4" borderId="4" xfId="0" applyFill="1" applyBorder="1"/>
    <xf numFmtId="2" fontId="12" fillId="4" borderId="3" xfId="0" applyNumberFormat="1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12" fillId="4" borderId="23" xfId="1" applyFont="1" applyFill="1" applyBorder="1" applyAlignment="1">
      <alignment horizontal="center" vertical="center" wrapText="1"/>
    </xf>
    <xf numFmtId="2" fontId="12" fillId="4" borderId="28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0" fillId="4" borderId="5" xfId="0" applyFill="1" applyBorder="1"/>
    <xf numFmtId="1" fontId="12" fillId="4" borderId="1" xfId="0" applyNumberFormat="1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>
      <alignment horizontal="center" vertical="top" wrapText="1"/>
    </xf>
    <xf numFmtId="0" fontId="12" fillId="4" borderId="19" xfId="0" applyNumberFormat="1" applyFont="1" applyFill="1" applyBorder="1" applyAlignment="1" applyProtection="1">
      <alignment horizontal="center" vertical="center" wrapText="1"/>
    </xf>
    <xf numFmtId="0" fontId="12" fillId="4" borderId="0" xfId="0" applyNumberFormat="1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2" fontId="12" fillId="4" borderId="1" xfId="0" applyNumberFormat="1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2" fontId="12" fillId="4" borderId="19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35" sqref="H13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43" t="s">
        <v>39</v>
      </c>
      <c r="D1" s="44"/>
      <c r="E1" s="44"/>
      <c r="F1" s="9" t="s">
        <v>16</v>
      </c>
      <c r="G1" s="2" t="s">
        <v>17</v>
      </c>
      <c r="H1" s="45"/>
      <c r="I1" s="45"/>
      <c r="J1" s="45"/>
      <c r="K1" s="45"/>
    </row>
    <row r="2" spans="1:12" ht="17.399999999999999" x14ac:dyDescent="0.25">
      <c r="A2" s="31" t="s">
        <v>6</v>
      </c>
      <c r="C2" s="2"/>
      <c r="G2" s="2" t="s">
        <v>18</v>
      </c>
      <c r="H2" s="45"/>
      <c r="I2" s="45"/>
      <c r="J2" s="45"/>
      <c r="K2" s="45"/>
    </row>
    <row r="3" spans="1:12" ht="17.25" customHeight="1" x14ac:dyDescent="0.25">
      <c r="A3" s="4" t="s">
        <v>8</v>
      </c>
      <c r="C3" s="2"/>
      <c r="D3" s="3"/>
      <c r="E3" s="33" t="s">
        <v>9</v>
      </c>
      <c r="G3" s="2" t="s">
        <v>19</v>
      </c>
      <c r="H3" s="37">
        <v>1</v>
      </c>
      <c r="I3" s="37">
        <v>9</v>
      </c>
      <c r="J3" s="38">
        <v>2026</v>
      </c>
      <c r="K3" s="39"/>
    </row>
    <row r="4" spans="1:12" ht="13.8" thickBot="1" x14ac:dyDescent="0.3">
      <c r="C4" s="2"/>
      <c r="D4" s="4"/>
      <c r="H4" s="36" t="s">
        <v>28</v>
      </c>
      <c r="I4" s="36" t="s">
        <v>29</v>
      </c>
      <c r="J4" s="36" t="s">
        <v>30</v>
      </c>
    </row>
    <row r="5" spans="1:12" ht="31.2" thickBot="1" x14ac:dyDescent="0.3">
      <c r="A5" s="34" t="s">
        <v>14</v>
      </c>
      <c r="B5" s="35" t="s">
        <v>15</v>
      </c>
      <c r="C5" s="32" t="s">
        <v>0</v>
      </c>
      <c r="D5" s="32" t="s">
        <v>13</v>
      </c>
      <c r="E5" s="32" t="s">
        <v>12</v>
      </c>
      <c r="F5" s="32" t="s">
        <v>26</v>
      </c>
      <c r="G5" s="32" t="s">
        <v>1</v>
      </c>
      <c r="H5" s="32" t="s">
        <v>2</v>
      </c>
      <c r="I5" s="32" t="s">
        <v>3</v>
      </c>
      <c r="J5" s="32" t="s">
        <v>10</v>
      </c>
      <c r="K5" s="47" t="s">
        <v>11</v>
      </c>
      <c r="L5" s="32" t="s">
        <v>27</v>
      </c>
    </row>
    <row r="6" spans="1:12" ht="14.4" x14ac:dyDescent="0.3">
      <c r="A6" s="17">
        <v>1</v>
      </c>
      <c r="B6" s="18">
        <v>1</v>
      </c>
      <c r="C6" s="19" t="s">
        <v>20</v>
      </c>
      <c r="D6" s="46"/>
      <c r="E6" s="54" t="s">
        <v>31</v>
      </c>
      <c r="F6" s="55">
        <v>15</v>
      </c>
      <c r="G6" s="56">
        <v>3.9</v>
      </c>
      <c r="H6" s="56">
        <v>3.98</v>
      </c>
      <c r="I6" s="56">
        <v>0.53</v>
      </c>
      <c r="J6" s="57">
        <v>54.36</v>
      </c>
      <c r="K6" s="58" t="s">
        <v>36</v>
      </c>
      <c r="L6" s="59"/>
    </row>
    <row r="7" spans="1:12" ht="14.4" x14ac:dyDescent="0.3">
      <c r="A7" s="20"/>
      <c r="B7" s="12"/>
      <c r="C7" s="8"/>
      <c r="D7" s="46" t="s">
        <v>41</v>
      </c>
      <c r="E7" s="54" t="s">
        <v>32</v>
      </c>
      <c r="F7" s="55">
        <v>225</v>
      </c>
      <c r="G7" s="56">
        <v>7.83</v>
      </c>
      <c r="H7" s="56">
        <v>16.91</v>
      </c>
      <c r="I7" s="56">
        <v>28.47</v>
      </c>
      <c r="J7" s="57">
        <v>295.41000000000003</v>
      </c>
      <c r="K7" s="60" t="s">
        <v>37</v>
      </c>
      <c r="L7" s="61"/>
    </row>
    <row r="8" spans="1:12" ht="14.4" x14ac:dyDescent="0.3">
      <c r="A8" s="20"/>
      <c r="B8" s="12"/>
      <c r="C8" s="8"/>
      <c r="D8" s="46" t="s">
        <v>42</v>
      </c>
      <c r="E8" s="49" t="s">
        <v>33</v>
      </c>
      <c r="F8" s="62">
        <v>200</v>
      </c>
      <c r="G8" s="52">
        <v>0.53</v>
      </c>
      <c r="H8" s="52">
        <v>0</v>
      </c>
      <c r="I8" s="52">
        <v>10</v>
      </c>
      <c r="J8" s="63">
        <v>42</v>
      </c>
      <c r="K8" s="64" t="s">
        <v>38</v>
      </c>
      <c r="L8" s="61"/>
    </row>
    <row r="9" spans="1:12" ht="14.4" x14ac:dyDescent="0.3">
      <c r="A9" s="20"/>
      <c r="B9" s="12"/>
      <c r="C9" s="8"/>
      <c r="D9" s="46" t="s">
        <v>43</v>
      </c>
      <c r="E9" s="49" t="s">
        <v>34</v>
      </c>
      <c r="F9" s="50">
        <v>30</v>
      </c>
      <c r="G9" s="52">
        <v>2.37</v>
      </c>
      <c r="H9" s="52">
        <v>0.3</v>
      </c>
      <c r="I9" s="52">
        <v>14.49</v>
      </c>
      <c r="J9" s="63">
        <v>70.14</v>
      </c>
      <c r="K9" s="65"/>
      <c r="L9" s="61"/>
    </row>
    <row r="10" spans="1:12" ht="14.4" x14ac:dyDescent="0.3">
      <c r="A10" s="20"/>
      <c r="B10" s="12"/>
      <c r="C10" s="8"/>
      <c r="D10" s="46"/>
      <c r="E10" s="54" t="s">
        <v>35</v>
      </c>
      <c r="F10" s="55">
        <v>30</v>
      </c>
      <c r="G10" s="56">
        <v>1</v>
      </c>
      <c r="H10" s="56">
        <v>9</v>
      </c>
      <c r="I10" s="56">
        <v>19</v>
      </c>
      <c r="J10" s="57">
        <v>162</v>
      </c>
      <c r="K10" s="66"/>
      <c r="L10" s="61"/>
    </row>
    <row r="11" spans="1:12" ht="14.4" x14ac:dyDescent="0.3">
      <c r="A11" s="21"/>
      <c r="B11" s="14"/>
      <c r="C11" s="5"/>
      <c r="D11" s="72" t="s">
        <v>25</v>
      </c>
      <c r="E11" s="73"/>
      <c r="F11" s="74">
        <f>SUM(F6:F10)</f>
        <v>500</v>
      </c>
      <c r="G11" s="74">
        <f>SUM(G6:G10)</f>
        <v>15.629999999999999</v>
      </c>
      <c r="H11" s="74">
        <f>SUM(H6:H10)</f>
        <v>30.19</v>
      </c>
      <c r="I11" s="74">
        <f>SUM(I6:I10)</f>
        <v>72.490000000000009</v>
      </c>
      <c r="J11" s="75">
        <f>SUM(J6:J10)</f>
        <v>623.91000000000008</v>
      </c>
      <c r="K11" s="76"/>
      <c r="L11" s="77">
        <f>SUM(L6:L10)</f>
        <v>0</v>
      </c>
    </row>
    <row r="12" spans="1:12" ht="14.4" x14ac:dyDescent="0.3">
      <c r="A12" s="22">
        <f>A6</f>
        <v>1</v>
      </c>
      <c r="B12" s="10">
        <f>B6</f>
        <v>1</v>
      </c>
      <c r="C12" s="7" t="s">
        <v>21</v>
      </c>
      <c r="D12" s="48" t="s">
        <v>22</v>
      </c>
      <c r="E12" s="49" t="s">
        <v>44</v>
      </c>
      <c r="F12" s="50">
        <v>60</v>
      </c>
      <c r="G12" s="51">
        <v>3.08</v>
      </c>
      <c r="H12" s="52">
        <v>1.56</v>
      </c>
      <c r="I12" s="52">
        <v>5.2</v>
      </c>
      <c r="J12" s="63">
        <v>29.58</v>
      </c>
      <c r="K12" s="69" t="s">
        <v>48</v>
      </c>
      <c r="L12" s="61"/>
    </row>
    <row r="13" spans="1:12" ht="14.4" x14ac:dyDescent="0.3">
      <c r="A13" s="20"/>
      <c r="B13" s="12"/>
      <c r="C13" s="8"/>
      <c r="D13" s="46" t="s">
        <v>23</v>
      </c>
      <c r="E13" s="49" t="s">
        <v>45</v>
      </c>
      <c r="F13" s="50">
        <v>200</v>
      </c>
      <c r="G13" s="52">
        <v>4.09</v>
      </c>
      <c r="H13" s="52">
        <v>10.61</v>
      </c>
      <c r="I13" s="52">
        <v>13.54</v>
      </c>
      <c r="J13" s="63">
        <v>166.01</v>
      </c>
      <c r="K13" s="69" t="s">
        <v>49</v>
      </c>
      <c r="L13" s="61"/>
    </row>
    <row r="14" spans="1:12" ht="14.4" x14ac:dyDescent="0.3">
      <c r="A14" s="20"/>
      <c r="B14" s="12"/>
      <c r="C14" s="8"/>
      <c r="D14" s="46" t="s">
        <v>24</v>
      </c>
      <c r="E14" s="49" t="s">
        <v>46</v>
      </c>
      <c r="F14" s="50">
        <v>240</v>
      </c>
      <c r="G14" s="52">
        <v>15.03</v>
      </c>
      <c r="H14" s="52">
        <v>44.83</v>
      </c>
      <c r="I14" s="52">
        <v>40.07</v>
      </c>
      <c r="J14" s="63">
        <v>557.02</v>
      </c>
      <c r="K14" s="70" t="s">
        <v>50</v>
      </c>
      <c r="L14" s="61"/>
    </row>
    <row r="15" spans="1:12" ht="14.4" x14ac:dyDescent="0.3">
      <c r="A15" s="20"/>
      <c r="B15" s="12"/>
      <c r="C15" s="8"/>
      <c r="D15" s="46" t="s">
        <v>42</v>
      </c>
      <c r="E15" s="49" t="s">
        <v>47</v>
      </c>
      <c r="F15" s="50">
        <v>200</v>
      </c>
      <c r="G15" s="52">
        <v>1.1599999999999999</v>
      </c>
      <c r="H15" s="52">
        <v>0.3</v>
      </c>
      <c r="I15" s="52">
        <v>47.26</v>
      </c>
      <c r="J15" s="63">
        <v>196.38</v>
      </c>
      <c r="K15" s="69" t="s">
        <v>51</v>
      </c>
      <c r="L15" s="61"/>
    </row>
    <row r="16" spans="1:12" ht="14.4" x14ac:dyDescent="0.3">
      <c r="A16" s="20"/>
      <c r="B16" s="12"/>
      <c r="C16" s="8"/>
      <c r="D16" s="46" t="s">
        <v>43</v>
      </c>
      <c r="E16" s="49" t="s">
        <v>34</v>
      </c>
      <c r="F16" s="50">
        <v>30</v>
      </c>
      <c r="G16" s="52">
        <v>2.37</v>
      </c>
      <c r="H16" s="52">
        <v>0.3</v>
      </c>
      <c r="I16" s="52">
        <v>14.49</v>
      </c>
      <c r="J16" s="63">
        <v>70.14</v>
      </c>
      <c r="K16" s="66"/>
      <c r="L16" s="61"/>
    </row>
    <row r="17" spans="1:12" ht="15" thickBot="1" x14ac:dyDescent="0.35">
      <c r="A17" s="21"/>
      <c r="B17" s="14"/>
      <c r="C17" s="5"/>
      <c r="D17" s="72" t="s">
        <v>25</v>
      </c>
      <c r="E17" s="73"/>
      <c r="F17" s="74">
        <f>SUM(F12:F16)</f>
        <v>730</v>
      </c>
      <c r="G17" s="74">
        <f>SUM(G12:G16)</f>
        <v>25.73</v>
      </c>
      <c r="H17" s="74">
        <f>SUM(H12:H16)</f>
        <v>57.599999999999994</v>
      </c>
      <c r="I17" s="74">
        <f>SUM(I12:I16)</f>
        <v>120.55999999999999</v>
      </c>
      <c r="J17" s="75">
        <f>SUM(J12:J16)</f>
        <v>1019.1299999999999</v>
      </c>
      <c r="K17" s="78"/>
      <c r="L17" s="77">
        <f>SUM(L12:L16)</f>
        <v>0</v>
      </c>
    </row>
    <row r="18" spans="1:12" ht="15" thickBot="1" x14ac:dyDescent="0.3">
      <c r="A18" s="25">
        <f>A6</f>
        <v>1</v>
      </c>
      <c r="B18" s="26">
        <f>B6</f>
        <v>1</v>
      </c>
      <c r="C18" s="40" t="s">
        <v>4</v>
      </c>
      <c r="D18" s="41"/>
      <c r="E18" s="27"/>
      <c r="F18" s="28">
        <f>F11+F17</f>
        <v>1230</v>
      </c>
      <c r="G18" s="28">
        <f>G11+G17</f>
        <v>41.36</v>
      </c>
      <c r="H18" s="28">
        <f>H11+H17</f>
        <v>87.789999999999992</v>
      </c>
      <c r="I18" s="28">
        <f>I11+I17</f>
        <v>193.05</v>
      </c>
      <c r="J18" s="28">
        <f>J11+J17</f>
        <v>1643.04</v>
      </c>
      <c r="K18" s="53"/>
      <c r="L18" s="28">
        <f>L11+L17</f>
        <v>0</v>
      </c>
    </row>
    <row r="19" spans="1:12" ht="14.4" x14ac:dyDescent="0.3">
      <c r="A19" s="11">
        <v>1</v>
      </c>
      <c r="B19" s="12">
        <v>2</v>
      </c>
      <c r="C19" s="19" t="s">
        <v>20</v>
      </c>
      <c r="D19" s="46" t="s">
        <v>41</v>
      </c>
      <c r="E19" s="49" t="s">
        <v>52</v>
      </c>
      <c r="F19" s="50">
        <v>215</v>
      </c>
      <c r="G19" s="52">
        <v>10.49</v>
      </c>
      <c r="H19" s="52">
        <v>14.45</v>
      </c>
      <c r="I19" s="52">
        <v>39.85</v>
      </c>
      <c r="J19" s="63">
        <v>258</v>
      </c>
      <c r="K19" s="71" t="s">
        <v>37</v>
      </c>
      <c r="L19" s="59"/>
    </row>
    <row r="20" spans="1:12" ht="14.4" x14ac:dyDescent="0.3">
      <c r="A20" s="11"/>
      <c r="B20" s="12"/>
      <c r="C20" s="8"/>
      <c r="D20" s="46"/>
      <c r="E20" s="54" t="s">
        <v>53</v>
      </c>
      <c r="F20" s="50">
        <v>30</v>
      </c>
      <c r="G20" s="52">
        <v>1.44</v>
      </c>
      <c r="H20" s="52">
        <v>0.84</v>
      </c>
      <c r="I20" s="52">
        <v>23.31</v>
      </c>
      <c r="J20" s="63">
        <v>106.56</v>
      </c>
      <c r="K20" s="70"/>
      <c r="L20" s="61"/>
    </row>
    <row r="21" spans="1:12" ht="14.4" x14ac:dyDescent="0.3">
      <c r="A21" s="11"/>
      <c r="B21" s="12"/>
      <c r="C21" s="8"/>
      <c r="D21" s="46" t="s">
        <v>42</v>
      </c>
      <c r="E21" s="49" t="s">
        <v>54</v>
      </c>
      <c r="F21" s="50">
        <v>200</v>
      </c>
      <c r="G21" s="52">
        <v>0.16</v>
      </c>
      <c r="H21" s="52">
        <v>0.08</v>
      </c>
      <c r="I21" s="52">
        <v>27.5</v>
      </c>
      <c r="J21" s="63">
        <v>111.36</v>
      </c>
      <c r="K21" s="70" t="s">
        <v>55</v>
      </c>
      <c r="L21" s="61"/>
    </row>
    <row r="22" spans="1:12" ht="14.4" x14ac:dyDescent="0.3">
      <c r="A22" s="11"/>
      <c r="B22" s="12"/>
      <c r="C22" s="8"/>
      <c r="D22" s="46" t="s">
        <v>43</v>
      </c>
      <c r="E22" s="49" t="s">
        <v>34</v>
      </c>
      <c r="F22" s="50">
        <v>60</v>
      </c>
      <c r="G22" s="52">
        <v>4.74</v>
      </c>
      <c r="H22" s="52">
        <v>0.6</v>
      </c>
      <c r="I22" s="52">
        <v>28.98</v>
      </c>
      <c r="J22" s="63">
        <v>140.28</v>
      </c>
      <c r="K22" s="70"/>
      <c r="L22" s="61"/>
    </row>
    <row r="23" spans="1:12" ht="14.4" x14ac:dyDescent="0.3">
      <c r="A23" s="13"/>
      <c r="B23" s="14"/>
      <c r="C23" s="5"/>
      <c r="D23" s="72" t="s">
        <v>25</v>
      </c>
      <c r="E23" s="73"/>
      <c r="F23" s="74">
        <f>SUM(F19:F22)</f>
        <v>505</v>
      </c>
      <c r="G23" s="74">
        <f>SUM(G19:G22)</f>
        <v>16.829999999999998</v>
      </c>
      <c r="H23" s="74">
        <f>SUM(H19:H22)</f>
        <v>15.969999999999999</v>
      </c>
      <c r="I23" s="74">
        <f>SUM(I19:I22)</f>
        <v>119.64</v>
      </c>
      <c r="J23" s="75">
        <f>SUM(J19:J22)</f>
        <v>616.20000000000005</v>
      </c>
      <c r="K23" s="76"/>
      <c r="L23" s="77">
        <f>SUM(L19:L22)</f>
        <v>0</v>
      </c>
    </row>
    <row r="24" spans="1:12" ht="14.4" x14ac:dyDescent="0.3">
      <c r="A24" s="10">
        <f>A19</f>
        <v>1</v>
      </c>
      <c r="B24" s="10">
        <f>B19</f>
        <v>2</v>
      </c>
      <c r="C24" s="7" t="s">
        <v>21</v>
      </c>
      <c r="D24" s="48" t="s">
        <v>22</v>
      </c>
      <c r="E24" s="49" t="s">
        <v>56</v>
      </c>
      <c r="F24" s="50">
        <v>60</v>
      </c>
      <c r="G24" s="52">
        <v>2.84</v>
      </c>
      <c r="H24" s="52">
        <v>5.0599999999999996</v>
      </c>
      <c r="I24" s="52">
        <v>7.83</v>
      </c>
      <c r="J24" s="63">
        <v>84.22</v>
      </c>
      <c r="K24" s="69" t="s">
        <v>62</v>
      </c>
      <c r="L24" s="61"/>
    </row>
    <row r="25" spans="1:12" ht="14.4" x14ac:dyDescent="0.3">
      <c r="A25" s="11"/>
      <c r="B25" s="12"/>
      <c r="C25" s="8"/>
      <c r="D25" s="46" t="s">
        <v>23</v>
      </c>
      <c r="E25" s="49" t="s">
        <v>57</v>
      </c>
      <c r="F25" s="50">
        <v>200</v>
      </c>
      <c r="G25" s="52">
        <v>1.83</v>
      </c>
      <c r="H25" s="52">
        <v>4.7</v>
      </c>
      <c r="I25" s="52">
        <v>13.54</v>
      </c>
      <c r="J25" s="63">
        <v>103.78</v>
      </c>
      <c r="K25" s="69" t="s">
        <v>63</v>
      </c>
      <c r="L25" s="61"/>
    </row>
    <row r="26" spans="1:12" ht="14.4" x14ac:dyDescent="0.3">
      <c r="A26" s="11"/>
      <c r="B26" s="12"/>
      <c r="C26" s="8"/>
      <c r="D26" s="46" t="s">
        <v>24</v>
      </c>
      <c r="E26" s="49" t="s">
        <v>58</v>
      </c>
      <c r="F26" s="50">
        <v>110</v>
      </c>
      <c r="G26" s="52">
        <v>11.67</v>
      </c>
      <c r="H26" s="52">
        <v>10.81</v>
      </c>
      <c r="I26" s="52">
        <v>10.06</v>
      </c>
      <c r="J26" s="63">
        <v>148.5</v>
      </c>
      <c r="K26" s="69" t="s">
        <v>64</v>
      </c>
      <c r="L26" s="61"/>
    </row>
    <row r="27" spans="1:12" ht="14.4" x14ac:dyDescent="0.3">
      <c r="A27" s="11"/>
      <c r="B27" s="12"/>
      <c r="C27" s="8"/>
      <c r="D27" s="46" t="s">
        <v>61</v>
      </c>
      <c r="E27" s="49" t="s">
        <v>59</v>
      </c>
      <c r="F27" s="50">
        <v>150</v>
      </c>
      <c r="G27" s="52">
        <v>5.64</v>
      </c>
      <c r="H27" s="52">
        <v>2.84</v>
      </c>
      <c r="I27" s="52">
        <v>36</v>
      </c>
      <c r="J27" s="63">
        <v>201</v>
      </c>
      <c r="K27" s="70" t="s">
        <v>65</v>
      </c>
      <c r="L27" s="61"/>
    </row>
    <row r="28" spans="1:12" ht="14.4" x14ac:dyDescent="0.3">
      <c r="A28" s="11"/>
      <c r="B28" s="12"/>
      <c r="C28" s="8"/>
      <c r="D28" s="46" t="s">
        <v>42</v>
      </c>
      <c r="E28" s="68" t="s">
        <v>60</v>
      </c>
      <c r="F28" s="50">
        <v>200</v>
      </c>
      <c r="G28" s="52">
        <v>0.35</v>
      </c>
      <c r="H28" s="52">
        <v>0.08</v>
      </c>
      <c r="I28" s="52">
        <v>29.85</v>
      </c>
      <c r="J28" s="63">
        <v>122.2</v>
      </c>
      <c r="K28" s="70" t="s">
        <v>66</v>
      </c>
      <c r="L28" s="61"/>
    </row>
    <row r="29" spans="1:12" ht="14.4" x14ac:dyDescent="0.3">
      <c r="A29" s="11"/>
      <c r="B29" s="12"/>
      <c r="C29" s="8"/>
      <c r="D29" s="46" t="s">
        <v>43</v>
      </c>
      <c r="E29" s="49" t="s">
        <v>34</v>
      </c>
      <c r="F29" s="50">
        <v>30</v>
      </c>
      <c r="G29" s="52">
        <v>2.37</v>
      </c>
      <c r="H29" s="52">
        <v>0.3</v>
      </c>
      <c r="I29" s="52">
        <v>14.49</v>
      </c>
      <c r="J29" s="63">
        <v>70.14</v>
      </c>
      <c r="K29" s="66"/>
      <c r="L29" s="61"/>
    </row>
    <row r="30" spans="1:12" ht="15" thickBot="1" x14ac:dyDescent="0.35">
      <c r="A30" s="13"/>
      <c r="B30" s="14"/>
      <c r="C30" s="5"/>
      <c r="D30" s="72" t="s">
        <v>25</v>
      </c>
      <c r="E30" s="73"/>
      <c r="F30" s="74">
        <f>SUM(F24:F29)</f>
        <v>750</v>
      </c>
      <c r="G30" s="74">
        <f>SUM(G24:G29)</f>
        <v>24.700000000000003</v>
      </c>
      <c r="H30" s="74">
        <f>SUM(H24:H29)</f>
        <v>23.79</v>
      </c>
      <c r="I30" s="74">
        <f>SUM(I24:I29)</f>
        <v>111.77</v>
      </c>
      <c r="J30" s="75">
        <f>SUM(J24:J29)</f>
        <v>729.84</v>
      </c>
      <c r="K30" s="78"/>
      <c r="L30" s="77">
        <f>SUM(L24:L29)</f>
        <v>0</v>
      </c>
    </row>
    <row r="31" spans="1:12" ht="15.75" customHeight="1" thickBot="1" x14ac:dyDescent="0.3">
      <c r="A31" s="29">
        <f>A19</f>
        <v>1</v>
      </c>
      <c r="B31" s="29">
        <f>B19</f>
        <v>2</v>
      </c>
      <c r="C31" s="40" t="s">
        <v>4</v>
      </c>
      <c r="D31" s="41"/>
      <c r="E31" s="27"/>
      <c r="F31" s="28">
        <f>F23+F30</f>
        <v>1255</v>
      </c>
      <c r="G31" s="28">
        <f>G23+G30</f>
        <v>41.53</v>
      </c>
      <c r="H31" s="28">
        <f>H23+H30</f>
        <v>39.76</v>
      </c>
      <c r="I31" s="28">
        <f>I23+I30</f>
        <v>231.41</v>
      </c>
      <c r="J31" s="28">
        <f>J23+J30</f>
        <v>1346.04</v>
      </c>
      <c r="K31" s="53"/>
      <c r="L31" s="28">
        <f>L23+L30</f>
        <v>0</v>
      </c>
    </row>
    <row r="32" spans="1:12" ht="14.4" x14ac:dyDescent="0.3">
      <c r="A32" s="17">
        <v>1</v>
      </c>
      <c r="B32" s="18">
        <v>3</v>
      </c>
      <c r="C32" s="19" t="s">
        <v>20</v>
      </c>
      <c r="D32" s="46" t="s">
        <v>70</v>
      </c>
      <c r="E32" s="49" t="s">
        <v>67</v>
      </c>
      <c r="F32" s="50">
        <v>130</v>
      </c>
      <c r="G32" s="52">
        <v>0.4</v>
      </c>
      <c r="H32" s="52">
        <v>0.4</v>
      </c>
      <c r="I32" s="52">
        <v>9.8000000000000007</v>
      </c>
      <c r="J32" s="63">
        <v>47</v>
      </c>
      <c r="K32" s="82"/>
      <c r="L32" s="59"/>
    </row>
    <row r="33" spans="1:12" ht="14.4" x14ac:dyDescent="0.3">
      <c r="A33" s="20"/>
      <c r="B33" s="12"/>
      <c r="C33" s="8"/>
      <c r="D33" s="46" t="s">
        <v>41</v>
      </c>
      <c r="E33" s="49" t="s">
        <v>68</v>
      </c>
      <c r="F33" s="50">
        <v>165</v>
      </c>
      <c r="G33" s="52">
        <v>16.7</v>
      </c>
      <c r="H33" s="52">
        <v>26.12</v>
      </c>
      <c r="I33" s="52">
        <v>27.17</v>
      </c>
      <c r="J33" s="63">
        <v>314.48</v>
      </c>
      <c r="K33" s="69" t="s">
        <v>40</v>
      </c>
      <c r="L33" s="61"/>
    </row>
    <row r="34" spans="1:12" ht="14.4" x14ac:dyDescent="0.3">
      <c r="A34" s="20"/>
      <c r="B34" s="12"/>
      <c r="C34" s="8"/>
      <c r="D34" s="46" t="s">
        <v>42</v>
      </c>
      <c r="E34" s="54" t="s">
        <v>69</v>
      </c>
      <c r="F34" s="55">
        <v>215</v>
      </c>
      <c r="G34" s="56">
        <v>1.52</v>
      </c>
      <c r="H34" s="56">
        <v>1.35</v>
      </c>
      <c r="I34" s="56">
        <v>15.9</v>
      </c>
      <c r="J34" s="57">
        <v>81</v>
      </c>
      <c r="K34" s="60" t="s">
        <v>71</v>
      </c>
      <c r="L34" s="61"/>
    </row>
    <row r="35" spans="1:12" ht="14.4" x14ac:dyDescent="0.3">
      <c r="A35" s="20"/>
      <c r="B35" s="12"/>
      <c r="C35" s="8"/>
      <c r="D35" s="46" t="s">
        <v>43</v>
      </c>
      <c r="E35" s="54" t="s">
        <v>34</v>
      </c>
      <c r="F35" s="55">
        <v>30</v>
      </c>
      <c r="G35" s="56">
        <v>2.37</v>
      </c>
      <c r="H35" s="56">
        <v>0.3</v>
      </c>
      <c r="I35" s="56">
        <v>14.49</v>
      </c>
      <c r="J35" s="57">
        <v>70.14</v>
      </c>
      <c r="K35" s="70"/>
      <c r="L35" s="61"/>
    </row>
    <row r="36" spans="1:12" ht="14.4" x14ac:dyDescent="0.3">
      <c r="A36" s="21"/>
      <c r="B36" s="14"/>
      <c r="C36" s="5"/>
      <c r="D36" s="15" t="s">
        <v>25</v>
      </c>
      <c r="E36" s="6"/>
      <c r="F36" s="16">
        <f>SUM(F32:F35)</f>
        <v>540</v>
      </c>
      <c r="G36" s="16">
        <f>SUM(G32:G35)</f>
        <v>20.99</v>
      </c>
      <c r="H36" s="16">
        <f>SUM(H32:H35)</f>
        <v>28.17</v>
      </c>
      <c r="I36" s="16">
        <f>SUM(I32:I35)</f>
        <v>67.36</v>
      </c>
      <c r="J36" s="79">
        <f>SUM(J32:J35)</f>
        <v>512.62</v>
      </c>
      <c r="K36" s="83"/>
      <c r="L36" s="80">
        <f>SUM(L32:L35)</f>
        <v>0</v>
      </c>
    </row>
    <row r="37" spans="1:12" ht="14.4" x14ac:dyDescent="0.3">
      <c r="A37" s="22">
        <f>A32</f>
        <v>1</v>
      </c>
      <c r="B37" s="10">
        <f>B32</f>
        <v>3</v>
      </c>
      <c r="C37" s="7" t="s">
        <v>21</v>
      </c>
      <c r="D37" s="48" t="s">
        <v>22</v>
      </c>
      <c r="E37" s="49" t="s">
        <v>72</v>
      </c>
      <c r="F37" s="50">
        <v>60</v>
      </c>
      <c r="G37" s="52">
        <v>0.97</v>
      </c>
      <c r="H37" s="52">
        <v>3.72</v>
      </c>
      <c r="I37" s="52">
        <v>5.34</v>
      </c>
      <c r="J37" s="63">
        <v>58.73</v>
      </c>
      <c r="K37" s="69" t="s">
        <v>78</v>
      </c>
      <c r="L37" s="81"/>
    </row>
    <row r="38" spans="1:12" ht="14.4" x14ac:dyDescent="0.3">
      <c r="A38" s="20"/>
      <c r="B38" s="12"/>
      <c r="C38" s="8"/>
      <c r="D38" s="46" t="s">
        <v>23</v>
      </c>
      <c r="E38" s="49" t="s">
        <v>73</v>
      </c>
      <c r="F38" s="50">
        <v>200</v>
      </c>
      <c r="G38" s="52">
        <v>3.96</v>
      </c>
      <c r="H38" s="52">
        <v>4.8600000000000003</v>
      </c>
      <c r="I38" s="52">
        <v>17.010000000000002</v>
      </c>
      <c r="J38" s="63">
        <v>131.81399999999999</v>
      </c>
      <c r="K38" s="69" t="s">
        <v>79</v>
      </c>
      <c r="L38" s="81"/>
    </row>
    <row r="39" spans="1:12" ht="14.4" x14ac:dyDescent="0.3">
      <c r="A39" s="20"/>
      <c r="B39" s="12"/>
      <c r="C39" s="8"/>
      <c r="D39" s="46" t="s">
        <v>24</v>
      </c>
      <c r="E39" s="49" t="s">
        <v>74</v>
      </c>
      <c r="F39" s="50">
        <v>90</v>
      </c>
      <c r="G39" s="52">
        <v>15.38</v>
      </c>
      <c r="H39" s="52">
        <v>9.6300000000000008</v>
      </c>
      <c r="I39" s="52">
        <v>10.91</v>
      </c>
      <c r="J39" s="63">
        <v>191.55</v>
      </c>
      <c r="K39" s="70" t="s">
        <v>80</v>
      </c>
      <c r="L39" s="81"/>
    </row>
    <row r="40" spans="1:12" ht="14.4" x14ac:dyDescent="0.3">
      <c r="A40" s="20"/>
      <c r="B40" s="12"/>
      <c r="C40" s="8"/>
      <c r="D40" s="46" t="s">
        <v>61</v>
      </c>
      <c r="E40" s="49" t="s">
        <v>75</v>
      </c>
      <c r="F40" s="50">
        <v>150</v>
      </c>
      <c r="G40" s="52">
        <v>16.260000000000002</v>
      </c>
      <c r="H40" s="52">
        <v>4.03</v>
      </c>
      <c r="I40" s="52">
        <v>33.97</v>
      </c>
      <c r="J40" s="63">
        <v>247.3</v>
      </c>
      <c r="K40" s="70" t="s">
        <v>81</v>
      </c>
      <c r="L40" s="81"/>
    </row>
    <row r="41" spans="1:12" ht="14.4" x14ac:dyDescent="0.3">
      <c r="A41" s="20"/>
      <c r="B41" s="12"/>
      <c r="C41" s="8"/>
      <c r="D41" s="46" t="s">
        <v>42</v>
      </c>
      <c r="E41" s="49" t="s">
        <v>76</v>
      </c>
      <c r="F41" s="50">
        <v>200</v>
      </c>
      <c r="G41" s="52">
        <v>0.68</v>
      </c>
      <c r="H41" s="52">
        <v>0</v>
      </c>
      <c r="I41" s="52">
        <v>24.63</v>
      </c>
      <c r="J41" s="63">
        <v>101.24</v>
      </c>
      <c r="K41" s="70" t="s">
        <v>82</v>
      </c>
      <c r="L41" s="81"/>
    </row>
    <row r="42" spans="1:12" ht="14.4" x14ac:dyDescent="0.3">
      <c r="A42" s="20"/>
      <c r="B42" s="12"/>
      <c r="C42" s="8"/>
      <c r="D42" s="46" t="s">
        <v>43</v>
      </c>
      <c r="E42" s="49" t="s">
        <v>77</v>
      </c>
      <c r="F42" s="50">
        <v>30</v>
      </c>
      <c r="G42" s="52">
        <v>1.68</v>
      </c>
      <c r="H42" s="52">
        <v>0.33</v>
      </c>
      <c r="I42" s="52">
        <v>14.82</v>
      </c>
      <c r="J42" s="63">
        <v>68.97</v>
      </c>
      <c r="K42" s="84"/>
      <c r="L42" s="81"/>
    </row>
    <row r="43" spans="1:12" ht="15" thickBot="1" x14ac:dyDescent="0.35">
      <c r="A43" s="21"/>
      <c r="B43" s="14"/>
      <c r="C43" s="5"/>
      <c r="D43" s="15" t="s">
        <v>25</v>
      </c>
      <c r="E43" s="6"/>
      <c r="F43" s="16">
        <f>SUM(F37:F42)</f>
        <v>730</v>
      </c>
      <c r="G43" s="16">
        <f>SUM(G37:G42)</f>
        <v>38.930000000000007</v>
      </c>
      <c r="H43" s="16">
        <f>SUM(H37:H42)</f>
        <v>22.57</v>
      </c>
      <c r="I43" s="16">
        <f>SUM(I37:I42)</f>
        <v>106.68</v>
      </c>
      <c r="J43" s="79">
        <f>SUM(J37:J42)</f>
        <v>799.60400000000004</v>
      </c>
      <c r="K43" s="85"/>
      <c r="L43" s="80">
        <f>SUM(L37:L42)</f>
        <v>0</v>
      </c>
    </row>
    <row r="44" spans="1:12" ht="15.75" customHeight="1" thickBot="1" x14ac:dyDescent="0.3">
      <c r="A44" s="25">
        <f>A32</f>
        <v>1</v>
      </c>
      <c r="B44" s="26">
        <f>B32</f>
        <v>3</v>
      </c>
      <c r="C44" s="40" t="s">
        <v>4</v>
      </c>
      <c r="D44" s="41"/>
      <c r="E44" s="27"/>
      <c r="F44" s="28">
        <f>F36+F43</f>
        <v>1270</v>
      </c>
      <c r="G44" s="28">
        <f>G36+G43</f>
        <v>59.92</v>
      </c>
      <c r="H44" s="28">
        <f>H36+H43</f>
        <v>50.74</v>
      </c>
      <c r="I44" s="28">
        <f>I36+I43</f>
        <v>174.04000000000002</v>
      </c>
      <c r="J44" s="28">
        <f>J36+J43</f>
        <v>1312.2240000000002</v>
      </c>
      <c r="K44" s="53"/>
      <c r="L44" s="28">
        <f>L36+L43</f>
        <v>0</v>
      </c>
    </row>
    <row r="45" spans="1:12" ht="14.4" x14ac:dyDescent="0.3">
      <c r="A45" s="17">
        <v>1</v>
      </c>
      <c r="B45" s="18">
        <v>4</v>
      </c>
      <c r="C45" s="19" t="s">
        <v>20</v>
      </c>
      <c r="D45" s="46"/>
      <c r="E45" s="49" t="s">
        <v>83</v>
      </c>
      <c r="F45" s="50">
        <v>40</v>
      </c>
      <c r="G45" s="52">
        <v>3.4</v>
      </c>
      <c r="H45" s="52">
        <v>4.8</v>
      </c>
      <c r="I45" s="52">
        <v>47</v>
      </c>
      <c r="J45" s="63">
        <v>213</v>
      </c>
      <c r="K45" s="71"/>
      <c r="L45" s="88"/>
    </row>
    <row r="46" spans="1:12" ht="14.4" x14ac:dyDescent="0.3">
      <c r="A46" s="20"/>
      <c r="B46" s="12"/>
      <c r="C46" s="8"/>
      <c r="D46" s="46" t="s">
        <v>41</v>
      </c>
      <c r="E46" s="49" t="s">
        <v>84</v>
      </c>
      <c r="F46" s="50">
        <v>205</v>
      </c>
      <c r="G46" s="52">
        <v>6.81</v>
      </c>
      <c r="H46" s="52">
        <v>10.45</v>
      </c>
      <c r="I46" s="52">
        <v>29.51</v>
      </c>
      <c r="J46" s="63">
        <v>246.6</v>
      </c>
      <c r="K46" s="69" t="s">
        <v>37</v>
      </c>
      <c r="L46" s="81"/>
    </row>
    <row r="47" spans="1:12" ht="14.4" x14ac:dyDescent="0.3">
      <c r="A47" s="20"/>
      <c r="B47" s="12"/>
      <c r="C47" s="8"/>
      <c r="D47" s="86" t="s">
        <v>42</v>
      </c>
      <c r="E47" s="49" t="s">
        <v>33</v>
      </c>
      <c r="F47" s="62">
        <v>200</v>
      </c>
      <c r="G47" s="52">
        <v>0.53</v>
      </c>
      <c r="H47" s="52">
        <v>0</v>
      </c>
      <c r="I47" s="52">
        <v>10</v>
      </c>
      <c r="J47" s="63">
        <v>42</v>
      </c>
      <c r="K47" s="64" t="s">
        <v>38</v>
      </c>
      <c r="L47" s="81"/>
    </row>
    <row r="48" spans="1:12" ht="14.4" x14ac:dyDescent="0.3">
      <c r="A48" s="20"/>
      <c r="B48" s="12"/>
      <c r="C48" s="8"/>
      <c r="D48" s="46"/>
      <c r="E48" s="49" t="s">
        <v>34</v>
      </c>
      <c r="F48" s="50">
        <v>60</v>
      </c>
      <c r="G48" s="52">
        <v>4.74</v>
      </c>
      <c r="H48" s="52">
        <v>0.6</v>
      </c>
      <c r="I48" s="52">
        <v>28.98</v>
      </c>
      <c r="J48" s="63">
        <v>140.28</v>
      </c>
      <c r="K48" s="89"/>
      <c r="L48" s="81"/>
    </row>
    <row r="49" spans="1:12" ht="14.4" x14ac:dyDescent="0.3">
      <c r="A49" s="21"/>
      <c r="B49" s="14"/>
      <c r="C49" s="5"/>
      <c r="D49" s="15" t="s">
        <v>25</v>
      </c>
      <c r="E49" s="6"/>
      <c r="F49" s="16">
        <f>SUM(F45:F48)</f>
        <v>505</v>
      </c>
      <c r="G49" s="16">
        <f>SUM(G45:G48)</f>
        <v>15.479999999999999</v>
      </c>
      <c r="H49" s="16">
        <f>SUM(H45:H48)</f>
        <v>15.85</v>
      </c>
      <c r="I49" s="91">
        <f>SUM(I45:I48)</f>
        <v>115.49000000000001</v>
      </c>
      <c r="J49" s="79">
        <f>SUM(J45:J48)</f>
        <v>641.88</v>
      </c>
      <c r="K49" s="83"/>
      <c r="L49" s="80">
        <f>SUM(L45:L48)</f>
        <v>0</v>
      </c>
    </row>
    <row r="50" spans="1:12" ht="14.4" x14ac:dyDescent="0.3">
      <c r="A50" s="22">
        <f>A45</f>
        <v>1</v>
      </c>
      <c r="B50" s="10">
        <f>B45</f>
        <v>4</v>
      </c>
      <c r="C50" s="7" t="s">
        <v>21</v>
      </c>
      <c r="D50" s="48" t="s">
        <v>22</v>
      </c>
      <c r="E50" s="49" t="s">
        <v>85</v>
      </c>
      <c r="F50" s="50">
        <v>60</v>
      </c>
      <c r="G50" s="52">
        <v>0.8</v>
      </c>
      <c r="H50" s="87">
        <v>5.3</v>
      </c>
      <c r="I50" s="52">
        <v>5.9</v>
      </c>
      <c r="J50" s="90">
        <v>74.7</v>
      </c>
      <c r="K50" s="70" t="s">
        <v>89</v>
      </c>
      <c r="L50" s="81"/>
    </row>
    <row r="51" spans="1:12" ht="14.4" x14ac:dyDescent="0.3">
      <c r="A51" s="20"/>
      <c r="B51" s="12"/>
      <c r="C51" s="8"/>
      <c r="D51" s="46" t="s">
        <v>23</v>
      </c>
      <c r="E51" s="49" t="s">
        <v>86</v>
      </c>
      <c r="F51" s="50">
        <v>200</v>
      </c>
      <c r="G51" s="52">
        <v>4.6399999999999997</v>
      </c>
      <c r="H51" s="52">
        <v>8.56</v>
      </c>
      <c r="I51" s="52">
        <v>15.76</v>
      </c>
      <c r="J51" s="90">
        <v>158.63999999999999</v>
      </c>
      <c r="K51" s="69" t="s">
        <v>90</v>
      </c>
      <c r="L51" s="81"/>
    </row>
    <row r="52" spans="1:12" ht="14.4" x14ac:dyDescent="0.3">
      <c r="A52" s="20"/>
      <c r="B52" s="12"/>
      <c r="C52" s="8"/>
      <c r="D52" s="46" t="s">
        <v>24</v>
      </c>
      <c r="E52" s="49" t="s">
        <v>87</v>
      </c>
      <c r="F52" s="50">
        <v>240</v>
      </c>
      <c r="G52" s="52">
        <v>14.99</v>
      </c>
      <c r="H52" s="52">
        <v>24.48</v>
      </c>
      <c r="I52" s="52">
        <v>26.4</v>
      </c>
      <c r="J52" s="90">
        <v>386.02</v>
      </c>
      <c r="K52" s="70" t="s">
        <v>91</v>
      </c>
      <c r="L52" s="81"/>
    </row>
    <row r="53" spans="1:12" ht="14.4" x14ac:dyDescent="0.3">
      <c r="A53" s="20"/>
      <c r="B53" s="12"/>
      <c r="C53" s="8"/>
      <c r="D53" s="46" t="s">
        <v>42</v>
      </c>
      <c r="E53" s="49" t="s">
        <v>88</v>
      </c>
      <c r="F53" s="50">
        <v>200</v>
      </c>
      <c r="G53" s="52">
        <v>1.1599999999999999</v>
      </c>
      <c r="H53" s="52">
        <v>0.3</v>
      </c>
      <c r="I53" s="52">
        <v>47.26</v>
      </c>
      <c r="J53" s="90">
        <v>196.38</v>
      </c>
      <c r="K53" s="69" t="s">
        <v>92</v>
      </c>
      <c r="L53" s="81"/>
    </row>
    <row r="54" spans="1:12" ht="14.4" x14ac:dyDescent="0.3">
      <c r="A54" s="20"/>
      <c r="B54" s="12"/>
      <c r="C54" s="8"/>
      <c r="D54" s="46" t="s">
        <v>43</v>
      </c>
      <c r="E54" s="49" t="s">
        <v>34</v>
      </c>
      <c r="F54" s="50">
        <v>30</v>
      </c>
      <c r="G54" s="52">
        <v>2.37</v>
      </c>
      <c r="H54" s="52">
        <v>0.3</v>
      </c>
      <c r="I54" s="52">
        <v>14.49</v>
      </c>
      <c r="J54" s="90">
        <v>70.14</v>
      </c>
      <c r="K54" s="66"/>
      <c r="L54" s="81"/>
    </row>
    <row r="55" spans="1:12" ht="15" thickBot="1" x14ac:dyDescent="0.35">
      <c r="A55" s="21"/>
      <c r="B55" s="14"/>
      <c r="C55" s="5"/>
      <c r="D55" s="15" t="s">
        <v>25</v>
      </c>
      <c r="E55" s="6"/>
      <c r="F55" s="16">
        <f>SUM(F50:F54)</f>
        <v>730</v>
      </c>
      <c r="G55" s="16">
        <f>SUM(G50:G54)</f>
        <v>23.96</v>
      </c>
      <c r="H55" s="16">
        <f>SUM(H50:H54)</f>
        <v>38.94</v>
      </c>
      <c r="I55" s="16">
        <f>SUM(I50:I54)</f>
        <v>109.80999999999999</v>
      </c>
      <c r="J55" s="79">
        <f>SUM(J50:J54)</f>
        <v>885.87999999999988</v>
      </c>
      <c r="K55" s="85"/>
      <c r="L55" s="80">
        <f>SUM(L50:L54)</f>
        <v>0</v>
      </c>
    </row>
    <row r="56" spans="1:12" ht="15.75" customHeight="1" thickBot="1" x14ac:dyDescent="0.3">
      <c r="A56" s="25">
        <f>A45</f>
        <v>1</v>
      </c>
      <c r="B56" s="26">
        <f>B45</f>
        <v>4</v>
      </c>
      <c r="C56" s="40" t="s">
        <v>4</v>
      </c>
      <c r="D56" s="41"/>
      <c r="E56" s="27"/>
      <c r="F56" s="28">
        <f>F49+F55</f>
        <v>1235</v>
      </c>
      <c r="G56" s="28">
        <f>G49+G55</f>
        <v>39.44</v>
      </c>
      <c r="H56" s="28">
        <f>H49+H55</f>
        <v>54.79</v>
      </c>
      <c r="I56" s="28">
        <f>I49+I55</f>
        <v>225.3</v>
      </c>
      <c r="J56" s="28">
        <f>J49+J55</f>
        <v>1527.7599999999998</v>
      </c>
      <c r="K56" s="53"/>
      <c r="L56" s="28">
        <f>L49+L55</f>
        <v>0</v>
      </c>
    </row>
    <row r="57" spans="1:12" ht="14.4" x14ac:dyDescent="0.3">
      <c r="A57" s="17">
        <v>1</v>
      </c>
      <c r="B57" s="18">
        <v>5</v>
      </c>
      <c r="C57" s="19" t="s">
        <v>20</v>
      </c>
      <c r="D57" s="46"/>
      <c r="E57" s="49" t="s">
        <v>31</v>
      </c>
      <c r="F57" s="50">
        <v>15</v>
      </c>
      <c r="G57" s="52">
        <v>3.9</v>
      </c>
      <c r="H57" s="52">
        <v>3.98</v>
      </c>
      <c r="I57" s="52">
        <v>0.53</v>
      </c>
      <c r="J57" s="63">
        <v>54.36</v>
      </c>
      <c r="K57" s="71" t="s">
        <v>94</v>
      </c>
      <c r="L57" s="88"/>
    </row>
    <row r="58" spans="1:12" ht="14.4" x14ac:dyDescent="0.3">
      <c r="A58" s="20"/>
      <c r="B58" s="12"/>
      <c r="C58" s="8"/>
      <c r="D58" s="46" t="s">
        <v>41</v>
      </c>
      <c r="E58" s="49" t="s">
        <v>93</v>
      </c>
      <c r="F58" s="50">
        <v>215</v>
      </c>
      <c r="G58" s="52">
        <v>8.91</v>
      </c>
      <c r="H58" s="52">
        <v>10.4</v>
      </c>
      <c r="I58" s="52">
        <v>16.920000000000002</v>
      </c>
      <c r="J58" s="63">
        <v>192.52</v>
      </c>
      <c r="K58" s="69" t="s">
        <v>95</v>
      </c>
      <c r="L58" s="81"/>
    </row>
    <row r="59" spans="1:12" ht="14.4" x14ac:dyDescent="0.3">
      <c r="A59" s="20"/>
      <c r="B59" s="12"/>
      <c r="C59" s="8"/>
      <c r="D59" s="46"/>
      <c r="E59" s="49" t="s">
        <v>53</v>
      </c>
      <c r="F59" s="50">
        <v>30</v>
      </c>
      <c r="G59" s="52">
        <v>1.44</v>
      </c>
      <c r="H59" s="52">
        <v>0.84</v>
      </c>
      <c r="I59" s="52">
        <v>23.31</v>
      </c>
      <c r="J59" s="63">
        <v>106.56</v>
      </c>
      <c r="K59" s="64"/>
      <c r="L59" s="81"/>
    </row>
    <row r="60" spans="1:12" ht="14.4" x14ac:dyDescent="0.3">
      <c r="A60" s="20"/>
      <c r="B60" s="12"/>
      <c r="C60" s="8"/>
      <c r="D60" s="86" t="s">
        <v>42</v>
      </c>
      <c r="E60" s="49" t="s">
        <v>33</v>
      </c>
      <c r="F60" s="50">
        <v>200</v>
      </c>
      <c r="G60" s="52">
        <v>0.53</v>
      </c>
      <c r="H60" s="52">
        <v>0</v>
      </c>
      <c r="I60" s="52">
        <v>10</v>
      </c>
      <c r="J60" s="63">
        <v>42</v>
      </c>
      <c r="K60" s="89"/>
      <c r="L60" s="81"/>
    </row>
    <row r="61" spans="1:12" ht="14.4" x14ac:dyDescent="0.3">
      <c r="A61" s="20"/>
      <c r="B61" s="12"/>
      <c r="C61" s="8"/>
      <c r="D61" s="46"/>
      <c r="E61" s="49" t="s">
        <v>34</v>
      </c>
      <c r="F61" s="50">
        <v>60</v>
      </c>
      <c r="G61" s="52">
        <v>4.74</v>
      </c>
      <c r="H61" s="52">
        <v>0.6</v>
      </c>
      <c r="I61" s="52">
        <v>28.98</v>
      </c>
      <c r="J61" s="63">
        <v>140.28</v>
      </c>
      <c r="K61" s="84"/>
      <c r="L61" s="81"/>
    </row>
    <row r="62" spans="1:12" ht="14.4" x14ac:dyDescent="0.3">
      <c r="A62" s="21"/>
      <c r="B62" s="14"/>
      <c r="C62" s="5"/>
      <c r="D62" s="15" t="s">
        <v>25</v>
      </c>
      <c r="E62" s="6"/>
      <c r="F62" s="16">
        <f>SUM(F57:F61)</f>
        <v>520</v>
      </c>
      <c r="G62" s="16">
        <f>SUM(G57:G61)</f>
        <v>19.52</v>
      </c>
      <c r="H62" s="16">
        <f>SUM(H57:H61)</f>
        <v>15.82</v>
      </c>
      <c r="I62" s="16">
        <f>SUM(I57:I61)</f>
        <v>79.740000000000009</v>
      </c>
      <c r="J62" s="79">
        <f>SUM(J57:J61)</f>
        <v>535.72</v>
      </c>
      <c r="K62" s="83"/>
      <c r="L62" s="80">
        <f>SUM(L57:L61)</f>
        <v>0</v>
      </c>
    </row>
    <row r="63" spans="1:12" ht="14.4" x14ac:dyDescent="0.3">
      <c r="A63" s="22">
        <f>A57</f>
        <v>1</v>
      </c>
      <c r="B63" s="10">
        <f>B57</f>
        <v>5</v>
      </c>
      <c r="C63" s="7" t="s">
        <v>21</v>
      </c>
      <c r="D63" s="48" t="s">
        <v>22</v>
      </c>
      <c r="E63" s="49" t="s">
        <v>56</v>
      </c>
      <c r="F63" s="93">
        <v>60</v>
      </c>
      <c r="G63" s="52">
        <v>1.84</v>
      </c>
      <c r="H63" s="52">
        <v>5.0599999999999996</v>
      </c>
      <c r="I63" s="52">
        <v>7.83</v>
      </c>
      <c r="J63" s="63">
        <v>84.22</v>
      </c>
      <c r="K63" s="69" t="s">
        <v>100</v>
      </c>
      <c r="L63" s="81"/>
    </row>
    <row r="64" spans="1:12" ht="14.4" x14ac:dyDescent="0.3">
      <c r="A64" s="20"/>
      <c r="B64" s="12"/>
      <c r="C64" s="8"/>
      <c r="D64" s="46" t="s">
        <v>23</v>
      </c>
      <c r="E64" s="49" t="s">
        <v>96</v>
      </c>
      <c r="F64" s="50">
        <v>200</v>
      </c>
      <c r="G64" s="52">
        <v>4.57</v>
      </c>
      <c r="H64" s="52">
        <v>12.24</v>
      </c>
      <c r="I64" s="52">
        <v>19.04</v>
      </c>
      <c r="J64" s="63">
        <v>204.6</v>
      </c>
      <c r="K64" s="69" t="s">
        <v>101</v>
      </c>
      <c r="L64" s="81"/>
    </row>
    <row r="65" spans="1:12" ht="14.4" x14ac:dyDescent="0.3">
      <c r="A65" s="20"/>
      <c r="B65" s="12"/>
      <c r="C65" s="8"/>
      <c r="D65" s="46" t="s">
        <v>24</v>
      </c>
      <c r="E65" s="49" t="s">
        <v>97</v>
      </c>
      <c r="F65" s="50">
        <v>90</v>
      </c>
      <c r="G65" s="52">
        <v>11.3</v>
      </c>
      <c r="H65" s="52">
        <v>6.12</v>
      </c>
      <c r="I65" s="52">
        <v>13.98</v>
      </c>
      <c r="J65" s="63">
        <v>156.19999999999999</v>
      </c>
      <c r="K65" s="69" t="s">
        <v>102</v>
      </c>
      <c r="L65" s="81"/>
    </row>
    <row r="66" spans="1:12" ht="14.4" x14ac:dyDescent="0.3">
      <c r="A66" s="20"/>
      <c r="B66" s="12"/>
      <c r="C66" s="8"/>
      <c r="D66" s="92" t="s">
        <v>61</v>
      </c>
      <c r="E66" s="49" t="s">
        <v>98</v>
      </c>
      <c r="F66" s="93">
        <v>150</v>
      </c>
      <c r="G66" s="52">
        <v>3.26</v>
      </c>
      <c r="H66" s="52">
        <v>7.8</v>
      </c>
      <c r="I66" s="52">
        <v>21.99</v>
      </c>
      <c r="J66" s="63">
        <v>176.3</v>
      </c>
      <c r="K66" s="69" t="s">
        <v>103</v>
      </c>
      <c r="L66" s="81"/>
    </row>
    <row r="67" spans="1:12" ht="14.4" x14ac:dyDescent="0.3">
      <c r="A67" s="20"/>
      <c r="B67" s="12"/>
      <c r="C67" s="8"/>
      <c r="D67" s="46" t="s">
        <v>42</v>
      </c>
      <c r="E67" s="49" t="s">
        <v>99</v>
      </c>
      <c r="F67" s="50">
        <v>200</v>
      </c>
      <c r="G67" s="52">
        <v>0.16</v>
      </c>
      <c r="H67" s="52">
        <v>0.16</v>
      </c>
      <c r="I67" s="52">
        <v>23.88</v>
      </c>
      <c r="J67" s="63">
        <v>97.6</v>
      </c>
      <c r="K67" s="70" t="s">
        <v>104</v>
      </c>
      <c r="L67" s="81"/>
    </row>
    <row r="68" spans="1:12" ht="14.4" x14ac:dyDescent="0.3">
      <c r="A68" s="20"/>
      <c r="B68" s="12"/>
      <c r="C68" s="8"/>
      <c r="D68" s="46" t="s">
        <v>43</v>
      </c>
      <c r="E68" s="49" t="s">
        <v>34</v>
      </c>
      <c r="F68" s="50">
        <v>30</v>
      </c>
      <c r="G68" s="52">
        <v>2.37</v>
      </c>
      <c r="H68" s="52">
        <v>0.3</v>
      </c>
      <c r="I68" s="52">
        <v>14.49</v>
      </c>
      <c r="J68" s="63">
        <v>70.14</v>
      </c>
      <c r="K68" s="84"/>
      <c r="L68" s="81"/>
    </row>
    <row r="69" spans="1:12" ht="14.4" x14ac:dyDescent="0.3">
      <c r="A69" s="21"/>
      <c r="B69" s="14"/>
      <c r="C69" s="5"/>
      <c r="D69" s="15" t="s">
        <v>25</v>
      </c>
      <c r="E69" s="6"/>
      <c r="F69" s="16">
        <f>SUM(F63:F68)</f>
        <v>730</v>
      </c>
      <c r="G69" s="16">
        <f>SUM(G63:G68)</f>
        <v>23.5</v>
      </c>
      <c r="H69" s="16">
        <f>SUM(H63:H68)</f>
        <v>31.680000000000003</v>
      </c>
      <c r="I69" s="16">
        <f>SUM(I63:I68)</f>
        <v>101.20999999999998</v>
      </c>
      <c r="J69" s="79">
        <f>SUM(J63:J68)</f>
        <v>789.06</v>
      </c>
      <c r="K69" s="83"/>
      <c r="L69" s="80">
        <f>SUM(L63:L68)</f>
        <v>0</v>
      </c>
    </row>
    <row r="70" spans="1:12" ht="15.75" customHeight="1" thickBot="1" x14ac:dyDescent="0.3">
      <c r="A70" s="25">
        <f>A57</f>
        <v>1</v>
      </c>
      <c r="B70" s="26">
        <f>B57</f>
        <v>5</v>
      </c>
      <c r="C70" s="40" t="s">
        <v>4</v>
      </c>
      <c r="D70" s="41"/>
      <c r="E70" s="27"/>
      <c r="F70" s="28">
        <f>F62+F69</f>
        <v>1250</v>
      </c>
      <c r="G70" s="28">
        <f>G62+G69</f>
        <v>43.019999999999996</v>
      </c>
      <c r="H70" s="28">
        <f>H62+H69</f>
        <v>47.5</v>
      </c>
      <c r="I70" s="28">
        <f>I62+I69</f>
        <v>180.95</v>
      </c>
      <c r="J70" s="94">
        <f>J62+J69</f>
        <v>1324.78</v>
      </c>
      <c r="K70" s="97"/>
      <c r="L70" s="95">
        <f>L62+L69</f>
        <v>0</v>
      </c>
    </row>
    <row r="71" spans="1:12" ht="14.4" x14ac:dyDescent="0.3">
      <c r="A71" s="17">
        <v>2</v>
      </c>
      <c r="B71" s="18">
        <v>1</v>
      </c>
      <c r="C71" s="19" t="s">
        <v>20</v>
      </c>
      <c r="D71" s="46"/>
      <c r="E71" s="54" t="s">
        <v>31</v>
      </c>
      <c r="F71" s="55">
        <v>15</v>
      </c>
      <c r="G71" s="56">
        <v>3.9</v>
      </c>
      <c r="H71" s="56">
        <v>3.98</v>
      </c>
      <c r="I71" s="56">
        <v>0.53</v>
      </c>
      <c r="J71" s="57">
        <v>54.36</v>
      </c>
      <c r="K71" s="58" t="s">
        <v>94</v>
      </c>
      <c r="L71" s="88"/>
    </row>
    <row r="72" spans="1:12" ht="14.4" x14ac:dyDescent="0.3">
      <c r="A72" s="20"/>
      <c r="B72" s="12"/>
      <c r="C72" s="8"/>
      <c r="D72" s="46" t="s">
        <v>41</v>
      </c>
      <c r="E72" s="49" t="s">
        <v>105</v>
      </c>
      <c r="F72" s="50">
        <v>215</v>
      </c>
      <c r="G72" s="52">
        <v>7.33</v>
      </c>
      <c r="H72" s="52">
        <v>15</v>
      </c>
      <c r="I72" s="52">
        <v>40.93</v>
      </c>
      <c r="J72" s="63">
        <v>328.06</v>
      </c>
      <c r="K72" s="69" t="s">
        <v>95</v>
      </c>
      <c r="L72" s="81"/>
    </row>
    <row r="73" spans="1:12" ht="14.4" x14ac:dyDescent="0.3">
      <c r="A73" s="20"/>
      <c r="B73" s="12"/>
      <c r="C73" s="8"/>
      <c r="D73" s="86" t="s">
        <v>42</v>
      </c>
      <c r="E73" s="49" t="s">
        <v>33</v>
      </c>
      <c r="F73" s="62">
        <v>200</v>
      </c>
      <c r="G73" s="52">
        <v>0.53</v>
      </c>
      <c r="H73" s="52">
        <v>0</v>
      </c>
      <c r="I73" s="52">
        <v>10</v>
      </c>
      <c r="J73" s="63">
        <v>42</v>
      </c>
      <c r="K73" s="64" t="s">
        <v>38</v>
      </c>
      <c r="L73" s="81"/>
    </row>
    <row r="74" spans="1:12" ht="14.4" x14ac:dyDescent="0.3">
      <c r="A74" s="20"/>
      <c r="B74" s="12"/>
      <c r="C74" s="8"/>
      <c r="D74" s="46" t="s">
        <v>43</v>
      </c>
      <c r="E74" s="49" t="s">
        <v>34</v>
      </c>
      <c r="F74" s="50">
        <v>60</v>
      </c>
      <c r="G74" s="50">
        <v>4.74</v>
      </c>
      <c r="H74" s="50" t="s">
        <v>106</v>
      </c>
      <c r="I74" s="50">
        <v>28.98</v>
      </c>
      <c r="J74" s="98">
        <v>140.28</v>
      </c>
      <c r="K74" s="96"/>
      <c r="L74" s="81"/>
    </row>
    <row r="75" spans="1:12" ht="14.4" x14ac:dyDescent="0.3">
      <c r="A75" s="20"/>
      <c r="B75" s="12"/>
      <c r="C75" s="8"/>
      <c r="D75" s="67"/>
      <c r="E75" s="49" t="s">
        <v>35</v>
      </c>
      <c r="F75" s="50">
        <v>30</v>
      </c>
      <c r="G75" s="52" t="s">
        <v>107</v>
      </c>
      <c r="H75" s="52" t="s">
        <v>108</v>
      </c>
      <c r="I75" s="52" t="s">
        <v>109</v>
      </c>
      <c r="J75" s="63">
        <v>162</v>
      </c>
      <c r="K75" s="96"/>
      <c r="L75" s="81"/>
    </row>
    <row r="76" spans="1:12" ht="14.4" x14ac:dyDescent="0.3">
      <c r="A76" s="21"/>
      <c r="B76" s="14"/>
      <c r="C76" s="5"/>
      <c r="D76" s="15" t="s">
        <v>25</v>
      </c>
      <c r="E76" s="6"/>
      <c r="F76" s="16">
        <f>SUM(F71:F75)</f>
        <v>520</v>
      </c>
      <c r="G76" s="16">
        <f>SUM(G71:G75)</f>
        <v>16.5</v>
      </c>
      <c r="H76" s="16">
        <f>SUM(H71:H75)</f>
        <v>18.98</v>
      </c>
      <c r="I76" s="16">
        <f>SUM(I71:I75)</f>
        <v>80.44</v>
      </c>
      <c r="J76" s="79">
        <f>SUM(J71:J75)</f>
        <v>726.7</v>
      </c>
      <c r="K76" s="83"/>
      <c r="L76" s="80">
        <f>SUM(L71:L75)</f>
        <v>0</v>
      </c>
    </row>
    <row r="77" spans="1:12" ht="14.4" x14ac:dyDescent="0.3">
      <c r="A77" s="22">
        <f>A71</f>
        <v>2</v>
      </c>
      <c r="B77" s="10">
        <f>B71</f>
        <v>1</v>
      </c>
      <c r="C77" s="7" t="s">
        <v>21</v>
      </c>
      <c r="D77" s="48" t="s">
        <v>22</v>
      </c>
      <c r="E77" s="49" t="s">
        <v>110</v>
      </c>
      <c r="F77" s="50">
        <v>60</v>
      </c>
      <c r="G77" s="52">
        <v>1.21</v>
      </c>
      <c r="H77" s="52">
        <v>6.2</v>
      </c>
      <c r="I77" s="52">
        <v>12.33</v>
      </c>
      <c r="J77" s="63">
        <v>113</v>
      </c>
      <c r="K77" s="69" t="s">
        <v>78</v>
      </c>
      <c r="L77" s="81"/>
    </row>
    <row r="78" spans="1:12" ht="14.4" x14ac:dyDescent="0.3">
      <c r="A78" s="20"/>
      <c r="B78" s="12"/>
      <c r="C78" s="8"/>
      <c r="D78" s="46" t="s">
        <v>23</v>
      </c>
      <c r="E78" s="49" t="s">
        <v>111</v>
      </c>
      <c r="F78" s="50">
        <v>200</v>
      </c>
      <c r="G78" s="52">
        <v>6.51</v>
      </c>
      <c r="H78" s="52">
        <v>12.28</v>
      </c>
      <c r="I78" s="52">
        <v>11.17</v>
      </c>
      <c r="J78" s="63">
        <v>187.77600000000001</v>
      </c>
      <c r="K78" s="69" t="s">
        <v>114</v>
      </c>
      <c r="L78" s="81"/>
    </row>
    <row r="79" spans="1:12" ht="14.4" x14ac:dyDescent="0.3">
      <c r="A79" s="20"/>
      <c r="B79" s="12"/>
      <c r="C79" s="8"/>
      <c r="D79" s="46" t="s">
        <v>24</v>
      </c>
      <c r="E79" s="49" t="s">
        <v>112</v>
      </c>
      <c r="F79" s="50">
        <v>90</v>
      </c>
      <c r="G79" s="52">
        <v>10.18</v>
      </c>
      <c r="H79" s="52">
        <v>11.14</v>
      </c>
      <c r="I79" s="52">
        <v>10.17</v>
      </c>
      <c r="J79" s="63">
        <v>181.62</v>
      </c>
      <c r="K79" s="69" t="s">
        <v>115</v>
      </c>
      <c r="L79" s="81"/>
    </row>
    <row r="80" spans="1:12" ht="14.4" x14ac:dyDescent="0.3">
      <c r="A80" s="20"/>
      <c r="B80" s="12"/>
      <c r="C80" s="8"/>
      <c r="D80" s="92" t="s">
        <v>61</v>
      </c>
      <c r="E80" s="49" t="s">
        <v>59</v>
      </c>
      <c r="F80" s="50">
        <v>150</v>
      </c>
      <c r="G80" s="52">
        <v>5.64</v>
      </c>
      <c r="H80" s="52">
        <v>2.84</v>
      </c>
      <c r="I80" s="52">
        <v>36</v>
      </c>
      <c r="J80" s="63">
        <v>201</v>
      </c>
      <c r="K80" s="69" t="s">
        <v>116</v>
      </c>
      <c r="L80" s="81"/>
    </row>
    <row r="81" spans="1:12" ht="14.4" x14ac:dyDescent="0.3">
      <c r="A81" s="20"/>
      <c r="B81" s="12"/>
      <c r="C81" s="8"/>
      <c r="D81" s="46" t="s">
        <v>42</v>
      </c>
      <c r="E81" s="49" t="s">
        <v>113</v>
      </c>
      <c r="F81" s="50">
        <v>200</v>
      </c>
      <c r="G81" s="52">
        <v>1.1599999999999999</v>
      </c>
      <c r="H81" s="52">
        <v>0.3</v>
      </c>
      <c r="I81" s="52">
        <v>47.26</v>
      </c>
      <c r="J81" s="63">
        <v>196.38</v>
      </c>
      <c r="K81" s="69" t="s">
        <v>92</v>
      </c>
      <c r="L81" s="81"/>
    </row>
    <row r="82" spans="1:12" ht="14.4" x14ac:dyDescent="0.3">
      <c r="A82" s="20"/>
      <c r="B82" s="12"/>
      <c r="C82" s="8"/>
      <c r="D82" s="46" t="s">
        <v>43</v>
      </c>
      <c r="E82" s="49" t="s">
        <v>77</v>
      </c>
      <c r="F82" s="50">
        <v>30</v>
      </c>
      <c r="G82" s="52">
        <v>1.68</v>
      </c>
      <c r="H82" s="52">
        <v>0.33</v>
      </c>
      <c r="I82" s="52">
        <v>14.82</v>
      </c>
      <c r="J82" s="63">
        <v>68.97</v>
      </c>
      <c r="K82" s="96"/>
      <c r="L82" s="81"/>
    </row>
    <row r="83" spans="1:12" ht="15" thickBot="1" x14ac:dyDescent="0.35">
      <c r="A83" s="21"/>
      <c r="B83" s="14"/>
      <c r="C83" s="5"/>
      <c r="D83" s="15" t="s">
        <v>25</v>
      </c>
      <c r="E83" s="6"/>
      <c r="F83" s="16">
        <f>SUM(F77:F82)</f>
        <v>730</v>
      </c>
      <c r="G83" s="16">
        <f>SUM(G77:G82)</f>
        <v>26.38</v>
      </c>
      <c r="H83" s="16">
        <f>SUM(H77:H82)</f>
        <v>33.089999999999996</v>
      </c>
      <c r="I83" s="16">
        <f>SUM(I77:I82)</f>
        <v>131.75</v>
      </c>
      <c r="J83" s="79">
        <f>SUM(J77:J82)</f>
        <v>948.74599999999998</v>
      </c>
      <c r="K83" s="85"/>
      <c r="L83" s="80">
        <f>SUM(L77:L82)</f>
        <v>0</v>
      </c>
    </row>
    <row r="84" spans="1:12" ht="15" thickBot="1" x14ac:dyDescent="0.3">
      <c r="A84" s="25">
        <f>A71</f>
        <v>2</v>
      </c>
      <c r="B84" s="26">
        <f>B71</f>
        <v>1</v>
      </c>
      <c r="C84" s="40" t="s">
        <v>4</v>
      </c>
      <c r="D84" s="41"/>
      <c r="E84" s="27"/>
      <c r="F84" s="28">
        <f>F76+F83</f>
        <v>1250</v>
      </c>
      <c r="G84" s="28">
        <f>G76+G83</f>
        <v>42.879999999999995</v>
      </c>
      <c r="H84" s="28">
        <f>H76+H83</f>
        <v>52.069999999999993</v>
      </c>
      <c r="I84" s="28">
        <f>I76+I83</f>
        <v>212.19</v>
      </c>
      <c r="J84" s="28">
        <f>J76+J83</f>
        <v>1675.4459999999999</v>
      </c>
      <c r="K84" s="53"/>
      <c r="L84" s="28">
        <f>L76+L83</f>
        <v>0</v>
      </c>
    </row>
    <row r="85" spans="1:12" ht="14.4" x14ac:dyDescent="0.3">
      <c r="A85" s="11">
        <v>2</v>
      </c>
      <c r="B85" s="12">
        <v>2</v>
      </c>
      <c r="C85" s="19" t="s">
        <v>20</v>
      </c>
      <c r="D85" s="46" t="s">
        <v>41</v>
      </c>
      <c r="E85" s="49" t="s">
        <v>84</v>
      </c>
      <c r="F85" s="50">
        <v>230</v>
      </c>
      <c r="G85" s="52">
        <v>12.94</v>
      </c>
      <c r="H85" s="52">
        <v>13.72</v>
      </c>
      <c r="I85" s="52">
        <v>33.11</v>
      </c>
      <c r="J85" s="63">
        <v>276.67</v>
      </c>
      <c r="K85" s="71" t="s">
        <v>95</v>
      </c>
      <c r="L85" s="88"/>
    </row>
    <row r="86" spans="1:12" ht="14.4" x14ac:dyDescent="0.3">
      <c r="A86" s="11"/>
      <c r="B86" s="12"/>
      <c r="C86" s="8"/>
      <c r="D86" s="46"/>
      <c r="E86" s="49" t="s">
        <v>117</v>
      </c>
      <c r="F86" s="99">
        <v>10</v>
      </c>
      <c r="G86" s="50">
        <v>0.1</v>
      </c>
      <c r="H86" s="50">
        <v>7.26</v>
      </c>
      <c r="I86" s="50">
        <v>0.14000000000000001</v>
      </c>
      <c r="J86" s="98">
        <v>66.22</v>
      </c>
      <c r="K86" s="70" t="s">
        <v>118</v>
      </c>
      <c r="L86" s="81"/>
    </row>
    <row r="87" spans="1:12" ht="14.4" x14ac:dyDescent="0.3">
      <c r="A87" s="11"/>
      <c r="B87" s="12"/>
      <c r="C87" s="8"/>
      <c r="D87" s="86" t="s">
        <v>42</v>
      </c>
      <c r="E87" s="49" t="s">
        <v>54</v>
      </c>
      <c r="F87" s="50">
        <v>200</v>
      </c>
      <c r="G87" s="52">
        <v>0.16</v>
      </c>
      <c r="H87" s="52">
        <v>0.08</v>
      </c>
      <c r="I87" s="52">
        <v>27.5</v>
      </c>
      <c r="J87" s="63">
        <v>111.36</v>
      </c>
      <c r="K87" s="70" t="s">
        <v>55</v>
      </c>
      <c r="L87" s="81"/>
    </row>
    <row r="88" spans="1:12" ht="14.4" x14ac:dyDescent="0.3">
      <c r="A88" s="11"/>
      <c r="B88" s="12"/>
      <c r="C88" s="8"/>
      <c r="D88" s="46"/>
      <c r="E88" s="49" t="s">
        <v>83</v>
      </c>
      <c r="F88" s="50">
        <v>40</v>
      </c>
      <c r="G88" s="52">
        <v>3.4</v>
      </c>
      <c r="H88" s="52">
        <v>4.8</v>
      </c>
      <c r="I88" s="52">
        <v>47</v>
      </c>
      <c r="J88" s="63">
        <v>213</v>
      </c>
      <c r="K88" s="89"/>
      <c r="L88" s="81"/>
    </row>
    <row r="89" spans="1:12" ht="14.4" x14ac:dyDescent="0.3">
      <c r="A89" s="11"/>
      <c r="B89" s="12"/>
      <c r="C89" s="8"/>
      <c r="D89" s="46" t="s">
        <v>43</v>
      </c>
      <c r="E89" s="49" t="s">
        <v>34</v>
      </c>
      <c r="F89" s="50">
        <v>30</v>
      </c>
      <c r="G89" s="52">
        <v>2.37</v>
      </c>
      <c r="H89" s="52">
        <v>0.3</v>
      </c>
      <c r="I89" s="52">
        <v>14.49</v>
      </c>
      <c r="J89" s="63">
        <v>70.14</v>
      </c>
      <c r="K89" s="84"/>
      <c r="L89" s="81"/>
    </row>
    <row r="90" spans="1:12" ht="14.4" x14ac:dyDescent="0.3">
      <c r="A90" s="13"/>
      <c r="B90" s="14"/>
      <c r="C90" s="5"/>
      <c r="D90" s="15" t="s">
        <v>25</v>
      </c>
      <c r="E90" s="6"/>
      <c r="F90" s="16">
        <f>SUM(F85:F89)</f>
        <v>510</v>
      </c>
      <c r="G90" s="16">
        <f>SUM(G85:G89)</f>
        <v>18.97</v>
      </c>
      <c r="H90" s="16">
        <f>SUM(H85:H89)</f>
        <v>26.16</v>
      </c>
      <c r="I90" s="16">
        <f>SUM(I85:I89)</f>
        <v>122.24</v>
      </c>
      <c r="J90" s="79">
        <f>SUM(J85:J89)</f>
        <v>737.39</v>
      </c>
      <c r="K90" s="83"/>
      <c r="L90" s="80">
        <f>SUM(L85:L89)</f>
        <v>0</v>
      </c>
    </row>
    <row r="91" spans="1:12" ht="14.4" x14ac:dyDescent="0.3">
      <c r="A91" s="10">
        <f>A85</f>
        <v>2</v>
      </c>
      <c r="B91" s="10">
        <f>B85</f>
        <v>2</v>
      </c>
      <c r="C91" s="7" t="s">
        <v>21</v>
      </c>
      <c r="D91" s="48" t="s">
        <v>22</v>
      </c>
      <c r="E91" s="49" t="s">
        <v>119</v>
      </c>
      <c r="F91" s="50">
        <v>60</v>
      </c>
      <c r="G91" s="51">
        <v>1.21</v>
      </c>
      <c r="H91" s="52">
        <v>6.2</v>
      </c>
      <c r="I91" s="52">
        <v>12.33</v>
      </c>
      <c r="J91" s="63">
        <v>113</v>
      </c>
      <c r="K91" s="69" t="s">
        <v>121</v>
      </c>
      <c r="L91" s="81"/>
    </row>
    <row r="92" spans="1:12" ht="14.4" x14ac:dyDescent="0.3">
      <c r="A92" s="11"/>
      <c r="B92" s="12"/>
      <c r="C92" s="8"/>
      <c r="D92" s="46" t="s">
        <v>23</v>
      </c>
      <c r="E92" s="49" t="s">
        <v>120</v>
      </c>
      <c r="F92" s="50">
        <v>200</v>
      </c>
      <c r="G92" s="52">
        <v>7.81</v>
      </c>
      <c r="H92" s="52">
        <v>11.82</v>
      </c>
      <c r="I92" s="52">
        <v>16.48</v>
      </c>
      <c r="J92" s="63">
        <v>203.54</v>
      </c>
      <c r="K92" s="70" t="s">
        <v>122</v>
      </c>
      <c r="L92" s="81"/>
    </row>
    <row r="93" spans="1:12" ht="14.4" x14ac:dyDescent="0.3">
      <c r="A93" s="11"/>
      <c r="B93" s="12"/>
      <c r="C93" s="8"/>
      <c r="D93" s="46" t="s">
        <v>24</v>
      </c>
      <c r="E93" s="49" t="s">
        <v>46</v>
      </c>
      <c r="F93" s="50">
        <v>240</v>
      </c>
      <c r="G93" s="52">
        <v>15.03</v>
      </c>
      <c r="H93" s="52">
        <v>44.83</v>
      </c>
      <c r="I93" s="52">
        <v>40.07</v>
      </c>
      <c r="J93" s="63">
        <v>557.02</v>
      </c>
      <c r="K93" s="69" t="s">
        <v>123</v>
      </c>
      <c r="L93" s="81"/>
    </row>
    <row r="94" spans="1:12" ht="14.4" x14ac:dyDescent="0.3">
      <c r="A94" s="11"/>
      <c r="B94" s="12"/>
      <c r="C94" s="8"/>
      <c r="D94" s="46" t="s">
        <v>42</v>
      </c>
      <c r="E94" s="68" t="s">
        <v>60</v>
      </c>
      <c r="F94" s="50">
        <v>200</v>
      </c>
      <c r="G94" s="52">
        <v>0.35</v>
      </c>
      <c r="H94" s="52">
        <v>0.08</v>
      </c>
      <c r="I94" s="52">
        <v>29.85</v>
      </c>
      <c r="J94" s="63">
        <v>122.2</v>
      </c>
      <c r="K94" s="70" t="s">
        <v>124</v>
      </c>
      <c r="L94" s="81"/>
    </row>
    <row r="95" spans="1:12" ht="14.4" x14ac:dyDescent="0.3">
      <c r="A95" s="11"/>
      <c r="B95" s="12"/>
      <c r="C95" s="8"/>
      <c r="D95" s="46" t="s">
        <v>43</v>
      </c>
      <c r="E95" s="49" t="s">
        <v>34</v>
      </c>
      <c r="F95" s="50">
        <v>30</v>
      </c>
      <c r="G95" s="52">
        <v>2.37</v>
      </c>
      <c r="H95" s="52">
        <v>0.3</v>
      </c>
      <c r="I95" s="52">
        <v>14.49</v>
      </c>
      <c r="J95" s="63">
        <v>70.14</v>
      </c>
      <c r="K95" s="69"/>
      <c r="L95" s="81"/>
    </row>
    <row r="96" spans="1:12" ht="14.4" x14ac:dyDescent="0.3">
      <c r="A96" s="13"/>
      <c r="B96" s="14"/>
      <c r="C96" s="5"/>
      <c r="D96" s="15" t="s">
        <v>25</v>
      </c>
      <c r="E96" s="6"/>
      <c r="F96" s="16">
        <f>SUM(F91:F95)</f>
        <v>730</v>
      </c>
      <c r="G96" s="16">
        <f>SUM(G91:G95)</f>
        <v>26.77</v>
      </c>
      <c r="H96" s="16">
        <f>SUM(H91:H95)</f>
        <v>63.22999999999999</v>
      </c>
      <c r="I96" s="16">
        <f>SUM(I91:I95)</f>
        <v>113.21999999999998</v>
      </c>
      <c r="J96" s="79">
        <f>SUM(J91:J95)</f>
        <v>1065.9000000000001</v>
      </c>
      <c r="K96" s="83"/>
      <c r="L96" s="80">
        <f>SUM(L91:L95)</f>
        <v>0</v>
      </c>
    </row>
    <row r="97" spans="1:12" ht="15" thickBot="1" x14ac:dyDescent="0.3">
      <c r="A97" s="29">
        <f>A85</f>
        <v>2</v>
      </c>
      <c r="B97" s="29">
        <f>B85</f>
        <v>2</v>
      </c>
      <c r="C97" s="40" t="s">
        <v>4</v>
      </c>
      <c r="D97" s="41"/>
      <c r="E97" s="27"/>
      <c r="F97" s="28">
        <f>F90+F96</f>
        <v>1240</v>
      </c>
      <c r="G97" s="28">
        <f>G90+G96</f>
        <v>45.739999999999995</v>
      </c>
      <c r="H97" s="28">
        <f>H90+H96</f>
        <v>89.389999999999986</v>
      </c>
      <c r="I97" s="28">
        <f>I90+I96</f>
        <v>235.45999999999998</v>
      </c>
      <c r="J97" s="94">
        <f>J90+J96</f>
        <v>1803.29</v>
      </c>
      <c r="K97" s="97"/>
      <c r="L97" s="95">
        <f>L90+L96</f>
        <v>0</v>
      </c>
    </row>
    <row r="98" spans="1:12" ht="14.4" x14ac:dyDescent="0.3">
      <c r="A98" s="17">
        <v>2</v>
      </c>
      <c r="B98" s="18">
        <v>3</v>
      </c>
      <c r="C98" s="19" t="s">
        <v>20</v>
      </c>
      <c r="D98" s="46"/>
      <c r="E98" s="49" t="s">
        <v>117</v>
      </c>
      <c r="F98" s="50">
        <v>10</v>
      </c>
      <c r="G98" s="52">
        <v>0.1</v>
      </c>
      <c r="H98" s="52">
        <v>7.26</v>
      </c>
      <c r="I98" s="52">
        <v>0.14000000000000001</v>
      </c>
      <c r="J98" s="63">
        <v>66.22</v>
      </c>
      <c r="K98" s="71" t="s">
        <v>126</v>
      </c>
      <c r="L98" s="88"/>
    </row>
    <row r="99" spans="1:12" ht="14.4" x14ac:dyDescent="0.3">
      <c r="A99" s="20"/>
      <c r="B99" s="12"/>
      <c r="C99" s="8"/>
      <c r="D99" s="46" t="s">
        <v>41</v>
      </c>
      <c r="E99" s="49" t="s">
        <v>125</v>
      </c>
      <c r="F99" s="99">
        <v>210</v>
      </c>
      <c r="G99" s="52">
        <v>10.15</v>
      </c>
      <c r="H99" s="52">
        <v>8.61</v>
      </c>
      <c r="I99" s="52">
        <v>48.39</v>
      </c>
      <c r="J99" s="63">
        <v>311.63</v>
      </c>
      <c r="K99" s="69" t="s">
        <v>127</v>
      </c>
      <c r="L99" s="81"/>
    </row>
    <row r="100" spans="1:12" ht="14.4" x14ac:dyDescent="0.3">
      <c r="A100" s="20"/>
      <c r="B100" s="12"/>
      <c r="C100" s="8"/>
      <c r="D100" s="46" t="s">
        <v>42</v>
      </c>
      <c r="E100" s="54" t="s">
        <v>69</v>
      </c>
      <c r="F100" s="50">
        <v>215</v>
      </c>
      <c r="G100" s="56">
        <v>1.52</v>
      </c>
      <c r="H100" s="56">
        <v>1.35</v>
      </c>
      <c r="I100" s="56">
        <v>15.9</v>
      </c>
      <c r="J100" s="57">
        <v>81</v>
      </c>
      <c r="K100" s="60" t="s">
        <v>71</v>
      </c>
      <c r="L100" s="81"/>
    </row>
    <row r="101" spans="1:12" ht="15.75" customHeight="1" x14ac:dyDescent="0.3">
      <c r="A101" s="20"/>
      <c r="B101" s="12"/>
      <c r="C101" s="8"/>
      <c r="D101" s="46" t="s">
        <v>43</v>
      </c>
      <c r="E101" s="54" t="s">
        <v>34</v>
      </c>
      <c r="F101" s="55">
        <v>60</v>
      </c>
      <c r="G101" s="56">
        <v>4.74</v>
      </c>
      <c r="H101" s="56">
        <v>0.6</v>
      </c>
      <c r="I101" s="56">
        <v>28.98</v>
      </c>
      <c r="J101" s="57">
        <v>140.28</v>
      </c>
      <c r="K101" s="89"/>
      <c r="L101" s="81"/>
    </row>
    <row r="102" spans="1:12" ht="14.4" x14ac:dyDescent="0.3">
      <c r="A102" s="20"/>
      <c r="B102" s="12"/>
      <c r="C102" s="8"/>
      <c r="D102" s="46"/>
      <c r="E102" s="49" t="s">
        <v>53</v>
      </c>
      <c r="F102" s="50">
        <v>30</v>
      </c>
      <c r="G102" s="52">
        <v>1.44</v>
      </c>
      <c r="H102" s="52">
        <v>0.84</v>
      </c>
      <c r="I102" s="52">
        <v>23.31</v>
      </c>
      <c r="J102" s="63">
        <v>106.56</v>
      </c>
      <c r="K102" s="84"/>
      <c r="L102" s="81"/>
    </row>
    <row r="103" spans="1:12" ht="14.4" x14ac:dyDescent="0.3">
      <c r="A103" s="21"/>
      <c r="B103" s="14"/>
      <c r="C103" s="5"/>
      <c r="D103" s="15" t="s">
        <v>25</v>
      </c>
      <c r="E103" s="6"/>
      <c r="F103" s="16">
        <f>SUM(F98:F102)</f>
        <v>525</v>
      </c>
      <c r="G103" s="16">
        <f>SUM(G98:G102)</f>
        <v>17.95</v>
      </c>
      <c r="H103" s="16">
        <f>SUM(H98:H102)</f>
        <v>18.66</v>
      </c>
      <c r="I103" s="16">
        <f>SUM(I98:I102)</f>
        <v>116.72000000000001</v>
      </c>
      <c r="J103" s="79">
        <f>SUM(J98:J102)</f>
        <v>705.69</v>
      </c>
      <c r="K103" s="83"/>
      <c r="L103" s="80">
        <f>SUM(L98:L102)</f>
        <v>0</v>
      </c>
    </row>
    <row r="104" spans="1:12" ht="14.4" x14ac:dyDescent="0.3">
      <c r="A104" s="22">
        <f>A98</f>
        <v>2</v>
      </c>
      <c r="B104" s="10">
        <f>B98</f>
        <v>3</v>
      </c>
      <c r="C104" s="7" t="s">
        <v>21</v>
      </c>
      <c r="D104" s="48" t="s">
        <v>22</v>
      </c>
      <c r="E104" s="49" t="s">
        <v>128</v>
      </c>
      <c r="F104" s="93">
        <v>60</v>
      </c>
      <c r="G104" s="52">
        <v>3.08</v>
      </c>
      <c r="H104" s="52">
        <v>1.56</v>
      </c>
      <c r="I104" s="52">
        <v>5.2</v>
      </c>
      <c r="J104" s="63">
        <v>29.58</v>
      </c>
      <c r="K104" s="69" t="s">
        <v>100</v>
      </c>
      <c r="L104" s="81"/>
    </row>
    <row r="105" spans="1:12" ht="14.4" x14ac:dyDescent="0.3">
      <c r="A105" s="20"/>
      <c r="B105" s="12"/>
      <c r="C105" s="8"/>
      <c r="D105" s="46" t="s">
        <v>23</v>
      </c>
      <c r="E105" s="49" t="s">
        <v>129</v>
      </c>
      <c r="F105" s="93">
        <v>200</v>
      </c>
      <c r="G105" s="52">
        <v>4.09</v>
      </c>
      <c r="H105" s="52">
        <v>10.61</v>
      </c>
      <c r="I105" s="52">
        <v>13.54</v>
      </c>
      <c r="J105" s="63">
        <v>166.01</v>
      </c>
      <c r="K105" s="70" t="s">
        <v>132</v>
      </c>
      <c r="L105" s="81"/>
    </row>
    <row r="106" spans="1:12" ht="14.4" x14ac:dyDescent="0.3">
      <c r="A106" s="20"/>
      <c r="B106" s="12"/>
      <c r="C106" s="8"/>
      <c r="D106" s="46" t="s">
        <v>24</v>
      </c>
      <c r="E106" s="49" t="s">
        <v>130</v>
      </c>
      <c r="F106" s="50">
        <v>100</v>
      </c>
      <c r="G106" s="52">
        <v>9</v>
      </c>
      <c r="H106" s="52">
        <v>33.92</v>
      </c>
      <c r="I106" s="52">
        <v>3.28</v>
      </c>
      <c r="J106" s="63">
        <v>354.32</v>
      </c>
      <c r="K106" s="70" t="s">
        <v>133</v>
      </c>
      <c r="L106" s="81"/>
    </row>
    <row r="107" spans="1:12" ht="14.4" x14ac:dyDescent="0.3">
      <c r="A107" s="20"/>
      <c r="B107" s="12"/>
      <c r="C107" s="8"/>
      <c r="D107" s="92" t="s">
        <v>61</v>
      </c>
      <c r="E107" s="49" t="s">
        <v>131</v>
      </c>
      <c r="F107" s="50">
        <v>150</v>
      </c>
      <c r="G107" s="52">
        <v>3.81</v>
      </c>
      <c r="H107" s="52">
        <v>2.72</v>
      </c>
      <c r="I107" s="52">
        <v>40</v>
      </c>
      <c r="J107" s="63">
        <v>208.5</v>
      </c>
      <c r="K107" s="69" t="s">
        <v>134</v>
      </c>
      <c r="L107" s="81"/>
    </row>
    <row r="108" spans="1:12" ht="14.4" x14ac:dyDescent="0.3">
      <c r="A108" s="20"/>
      <c r="B108" s="12"/>
      <c r="C108" s="8"/>
      <c r="D108" s="46" t="s">
        <v>42</v>
      </c>
      <c r="E108" s="49" t="s">
        <v>76</v>
      </c>
      <c r="F108" s="50">
        <v>200</v>
      </c>
      <c r="G108" s="52">
        <v>0.68</v>
      </c>
      <c r="H108" s="52">
        <v>0</v>
      </c>
      <c r="I108" s="52">
        <v>24.63</v>
      </c>
      <c r="J108" s="63">
        <v>101.24</v>
      </c>
      <c r="K108" s="70" t="s">
        <v>82</v>
      </c>
      <c r="L108" s="81"/>
    </row>
    <row r="109" spans="1:12" ht="14.4" x14ac:dyDescent="0.3">
      <c r="A109" s="20"/>
      <c r="B109" s="12"/>
      <c r="C109" s="8"/>
      <c r="D109" s="46" t="s">
        <v>43</v>
      </c>
      <c r="E109" s="49" t="s">
        <v>77</v>
      </c>
      <c r="F109" s="50">
        <v>30</v>
      </c>
      <c r="G109" s="52">
        <v>1.68</v>
      </c>
      <c r="H109" s="52">
        <v>0.33</v>
      </c>
      <c r="I109" s="52">
        <v>14.82</v>
      </c>
      <c r="J109" s="63">
        <v>68.97</v>
      </c>
      <c r="K109" s="84"/>
      <c r="L109" s="81"/>
    </row>
    <row r="110" spans="1:12" ht="14.4" x14ac:dyDescent="0.3">
      <c r="A110" s="21"/>
      <c r="B110" s="14"/>
      <c r="C110" s="5"/>
      <c r="D110" s="15" t="s">
        <v>25</v>
      </c>
      <c r="E110" s="6"/>
      <c r="F110" s="16">
        <f>SUM(F104:F109)</f>
        <v>740</v>
      </c>
      <c r="G110" s="16">
        <f>SUM(G104:G109)</f>
        <v>22.34</v>
      </c>
      <c r="H110" s="16">
        <f>SUM(H104:H109)</f>
        <v>49.14</v>
      </c>
      <c r="I110" s="16">
        <f>SUM(I104:I109)</f>
        <v>101.47</v>
      </c>
      <c r="J110" s="79">
        <f>SUM(J104:J109)</f>
        <v>928.62</v>
      </c>
      <c r="K110" s="83"/>
      <c r="L110" s="80">
        <f>SUM(L104:L109)</f>
        <v>0</v>
      </c>
    </row>
    <row r="111" spans="1:12" ht="15" thickBot="1" x14ac:dyDescent="0.3">
      <c r="A111" s="25">
        <f>A98</f>
        <v>2</v>
      </c>
      <c r="B111" s="26">
        <f>B98</f>
        <v>3</v>
      </c>
      <c r="C111" s="40" t="s">
        <v>4</v>
      </c>
      <c r="D111" s="41"/>
      <c r="E111" s="27"/>
      <c r="F111" s="28">
        <f>F103+F110</f>
        <v>1265</v>
      </c>
      <c r="G111" s="28">
        <f>G103+G110</f>
        <v>40.29</v>
      </c>
      <c r="H111" s="28">
        <f>H103+H110</f>
        <v>67.8</v>
      </c>
      <c r="I111" s="28">
        <f>I103+I110</f>
        <v>218.19</v>
      </c>
      <c r="J111" s="94">
        <f>J103+J110</f>
        <v>1634.31</v>
      </c>
      <c r="K111" s="97"/>
      <c r="L111" s="95">
        <f>L103+L110</f>
        <v>0</v>
      </c>
    </row>
    <row r="112" spans="1:12" ht="14.4" x14ac:dyDescent="0.3">
      <c r="A112" s="17">
        <v>2</v>
      </c>
      <c r="B112" s="18">
        <v>4</v>
      </c>
      <c r="C112" s="19" t="s">
        <v>20</v>
      </c>
      <c r="D112" s="46"/>
      <c r="E112" s="49" t="s">
        <v>117</v>
      </c>
      <c r="F112" s="50">
        <v>10</v>
      </c>
      <c r="G112" s="52">
        <v>0.1</v>
      </c>
      <c r="H112" s="52">
        <v>7.26</v>
      </c>
      <c r="I112" s="52">
        <v>0.14000000000000001</v>
      </c>
      <c r="J112" s="63">
        <v>66.22</v>
      </c>
      <c r="K112" s="71" t="s">
        <v>136</v>
      </c>
      <c r="L112" s="88"/>
    </row>
    <row r="113" spans="1:12" ht="14.4" x14ac:dyDescent="0.3">
      <c r="A113" s="20"/>
      <c r="B113" s="12"/>
      <c r="C113" s="8"/>
      <c r="D113" s="46" t="s">
        <v>41</v>
      </c>
      <c r="E113" s="49" t="s">
        <v>135</v>
      </c>
      <c r="F113" s="50">
        <v>205</v>
      </c>
      <c r="G113" s="52">
        <v>9.0399999999999991</v>
      </c>
      <c r="H113" s="52">
        <v>4.55</v>
      </c>
      <c r="I113" s="52">
        <v>33.47</v>
      </c>
      <c r="J113" s="63">
        <v>214.33</v>
      </c>
      <c r="K113" s="69" t="s">
        <v>95</v>
      </c>
      <c r="L113" s="81"/>
    </row>
    <row r="114" spans="1:12" ht="14.4" x14ac:dyDescent="0.3">
      <c r="A114" s="20"/>
      <c r="B114" s="12"/>
      <c r="C114" s="8"/>
      <c r="D114" s="46" t="s">
        <v>42</v>
      </c>
      <c r="E114" s="49" t="s">
        <v>33</v>
      </c>
      <c r="F114" s="50">
        <v>200</v>
      </c>
      <c r="G114" s="52">
        <v>0.53</v>
      </c>
      <c r="H114" s="52">
        <v>0</v>
      </c>
      <c r="I114" s="52">
        <v>10</v>
      </c>
      <c r="J114" s="63">
        <v>42</v>
      </c>
      <c r="K114" s="69" t="s">
        <v>38</v>
      </c>
      <c r="L114" s="81"/>
    </row>
    <row r="115" spans="1:12" ht="14.4" x14ac:dyDescent="0.3">
      <c r="A115" s="20"/>
      <c r="B115" s="12"/>
      <c r="C115" s="8"/>
      <c r="D115" s="46"/>
      <c r="E115" s="49" t="s">
        <v>35</v>
      </c>
      <c r="F115" s="50">
        <v>30</v>
      </c>
      <c r="G115" s="52">
        <v>1</v>
      </c>
      <c r="H115" s="52">
        <v>9</v>
      </c>
      <c r="I115" s="52">
        <v>19</v>
      </c>
      <c r="J115" s="63">
        <v>162</v>
      </c>
      <c r="K115" s="89"/>
      <c r="L115" s="81"/>
    </row>
    <row r="116" spans="1:12" ht="14.4" x14ac:dyDescent="0.3">
      <c r="A116" s="20"/>
      <c r="B116" s="12"/>
      <c r="C116" s="8"/>
      <c r="D116" s="46" t="s">
        <v>43</v>
      </c>
      <c r="E116" s="49" t="s">
        <v>34</v>
      </c>
      <c r="F116" s="50">
        <v>60</v>
      </c>
      <c r="G116" s="52">
        <v>4.74</v>
      </c>
      <c r="H116" s="52">
        <v>0.6</v>
      </c>
      <c r="I116" s="52">
        <v>28.98</v>
      </c>
      <c r="J116" s="63">
        <v>140.28</v>
      </c>
      <c r="K116" s="84"/>
      <c r="L116" s="81"/>
    </row>
    <row r="117" spans="1:12" ht="14.4" x14ac:dyDescent="0.3">
      <c r="A117" s="21"/>
      <c r="B117" s="14"/>
      <c r="C117" s="5"/>
      <c r="D117" s="15" t="s">
        <v>25</v>
      </c>
      <c r="E117" s="6"/>
      <c r="F117" s="16">
        <f>SUM(F112:F116)</f>
        <v>505</v>
      </c>
      <c r="G117" s="16">
        <f>SUM(G112:G116)</f>
        <v>15.409999999999998</v>
      </c>
      <c r="H117" s="16">
        <f>SUM(H112:H116)</f>
        <v>21.41</v>
      </c>
      <c r="I117" s="16">
        <f>SUM(I112:I116)</f>
        <v>91.59</v>
      </c>
      <c r="J117" s="79">
        <f>SUM(J112:J116)</f>
        <v>624.83000000000004</v>
      </c>
      <c r="K117" s="83"/>
      <c r="L117" s="80">
        <f>SUM(L112:L116)</f>
        <v>0</v>
      </c>
    </row>
    <row r="118" spans="1:12" ht="14.4" x14ac:dyDescent="0.3">
      <c r="A118" s="22">
        <f>A112</f>
        <v>2</v>
      </c>
      <c r="B118" s="10">
        <f>B112</f>
        <v>4</v>
      </c>
      <c r="C118" s="7" t="s">
        <v>21</v>
      </c>
      <c r="D118" s="48" t="s">
        <v>22</v>
      </c>
      <c r="E118" s="49" t="s">
        <v>72</v>
      </c>
      <c r="F118" s="50">
        <v>60</v>
      </c>
      <c r="G118" s="52">
        <v>0.97</v>
      </c>
      <c r="H118" s="52">
        <v>3.72</v>
      </c>
      <c r="I118" s="52">
        <v>5.34</v>
      </c>
      <c r="J118" s="63">
        <v>58.73</v>
      </c>
      <c r="K118" s="69" t="s">
        <v>139</v>
      </c>
      <c r="L118" s="81"/>
    </row>
    <row r="119" spans="1:12" ht="14.4" x14ac:dyDescent="0.3">
      <c r="A119" s="20"/>
      <c r="B119" s="12"/>
      <c r="C119" s="8"/>
      <c r="D119" s="46" t="s">
        <v>23</v>
      </c>
      <c r="E119" s="49" t="s">
        <v>57</v>
      </c>
      <c r="F119" s="50">
        <v>200</v>
      </c>
      <c r="G119" s="52">
        <v>1.83</v>
      </c>
      <c r="H119" s="52">
        <v>4.7</v>
      </c>
      <c r="I119" s="52">
        <v>13.54</v>
      </c>
      <c r="J119" s="63">
        <v>103.78</v>
      </c>
      <c r="K119" s="69" t="s">
        <v>140</v>
      </c>
      <c r="L119" s="81"/>
    </row>
    <row r="120" spans="1:12" ht="14.4" x14ac:dyDescent="0.3">
      <c r="A120" s="20"/>
      <c r="B120" s="12"/>
      <c r="C120" s="8"/>
      <c r="D120" s="46" t="s">
        <v>24</v>
      </c>
      <c r="E120" s="49" t="s">
        <v>137</v>
      </c>
      <c r="F120" s="50">
        <v>90</v>
      </c>
      <c r="G120" s="52">
        <v>10.91</v>
      </c>
      <c r="H120" s="52">
        <v>14.7</v>
      </c>
      <c r="I120" s="52">
        <v>14.1</v>
      </c>
      <c r="J120" s="63">
        <v>232.34</v>
      </c>
      <c r="K120" s="69" t="s">
        <v>141</v>
      </c>
      <c r="L120" s="81"/>
    </row>
    <row r="121" spans="1:12" ht="14.4" x14ac:dyDescent="0.3">
      <c r="A121" s="20"/>
      <c r="B121" s="12"/>
      <c r="C121" s="8"/>
      <c r="D121" s="92" t="s">
        <v>61</v>
      </c>
      <c r="E121" s="49" t="s">
        <v>138</v>
      </c>
      <c r="F121" s="50">
        <v>150</v>
      </c>
      <c r="G121" s="52">
        <v>4.63</v>
      </c>
      <c r="H121" s="52">
        <v>5</v>
      </c>
      <c r="I121" s="52">
        <v>20.8</v>
      </c>
      <c r="J121" s="63">
        <v>146.75</v>
      </c>
      <c r="K121" s="70" t="s">
        <v>142</v>
      </c>
      <c r="L121" s="81"/>
    </row>
    <row r="122" spans="1:12" ht="14.4" x14ac:dyDescent="0.3">
      <c r="A122" s="20"/>
      <c r="B122" s="12"/>
      <c r="C122" s="8"/>
      <c r="D122" s="46" t="s">
        <v>42</v>
      </c>
      <c r="E122" s="49" t="s">
        <v>47</v>
      </c>
      <c r="F122" s="50">
        <v>200</v>
      </c>
      <c r="G122" s="52">
        <v>1.1599999999999999</v>
      </c>
      <c r="H122" s="52">
        <v>0.3</v>
      </c>
      <c r="I122" s="52">
        <v>47.26</v>
      </c>
      <c r="J122" s="63">
        <v>196.38</v>
      </c>
      <c r="K122" s="69" t="s">
        <v>92</v>
      </c>
      <c r="L122" s="81"/>
    </row>
    <row r="123" spans="1:12" ht="14.4" x14ac:dyDescent="0.3">
      <c r="A123" s="20"/>
      <c r="B123" s="12"/>
      <c r="C123" s="8"/>
      <c r="D123" s="46" t="s">
        <v>43</v>
      </c>
      <c r="E123" s="49" t="s">
        <v>34</v>
      </c>
      <c r="F123" s="50">
        <v>30</v>
      </c>
      <c r="G123" s="52">
        <v>2.37</v>
      </c>
      <c r="H123" s="52">
        <v>0.3</v>
      </c>
      <c r="I123" s="52">
        <v>14.49</v>
      </c>
      <c r="J123" s="63">
        <v>70.14</v>
      </c>
      <c r="K123" s="84"/>
      <c r="L123" s="81"/>
    </row>
    <row r="124" spans="1:12" ht="14.4" x14ac:dyDescent="0.3">
      <c r="A124" s="21"/>
      <c r="B124" s="14"/>
      <c r="C124" s="5"/>
      <c r="D124" s="15" t="s">
        <v>25</v>
      </c>
      <c r="E124" s="6"/>
      <c r="F124" s="16">
        <f>SUM(F118:F123)</f>
        <v>730</v>
      </c>
      <c r="G124" s="16">
        <f>SUM(G118:G123)</f>
        <v>21.87</v>
      </c>
      <c r="H124" s="16">
        <f>SUM(H118:H123)</f>
        <v>28.72</v>
      </c>
      <c r="I124" s="16">
        <f>SUM(I118:I123)</f>
        <v>115.52999999999999</v>
      </c>
      <c r="J124" s="79">
        <f>SUM(J118:J123)</f>
        <v>808.12</v>
      </c>
      <c r="K124" s="83"/>
      <c r="L124" s="80">
        <f>SUM(L118:L123)</f>
        <v>0</v>
      </c>
    </row>
    <row r="125" spans="1:12" ht="15" thickBot="1" x14ac:dyDescent="0.3">
      <c r="A125" s="25">
        <f>A112</f>
        <v>2</v>
      </c>
      <c r="B125" s="26">
        <f>B112</f>
        <v>4</v>
      </c>
      <c r="C125" s="40" t="s">
        <v>4</v>
      </c>
      <c r="D125" s="41"/>
      <c r="E125" s="27"/>
      <c r="F125" s="28">
        <f>F117+F124</f>
        <v>1235</v>
      </c>
      <c r="G125" s="28">
        <f>G117+G124</f>
        <v>37.28</v>
      </c>
      <c r="H125" s="28">
        <f>H117+H124</f>
        <v>50.129999999999995</v>
      </c>
      <c r="I125" s="28">
        <f>I117+I124</f>
        <v>207.12</v>
      </c>
      <c r="J125" s="94">
        <f>J117+J124</f>
        <v>1432.95</v>
      </c>
      <c r="K125" s="97"/>
      <c r="L125" s="95">
        <f>L117+L124</f>
        <v>0</v>
      </c>
    </row>
    <row r="126" spans="1:12" ht="14.4" x14ac:dyDescent="0.3">
      <c r="A126" s="17">
        <v>2</v>
      </c>
      <c r="B126" s="18">
        <v>5</v>
      </c>
      <c r="C126" s="19" t="s">
        <v>20</v>
      </c>
      <c r="D126" s="46" t="s">
        <v>41</v>
      </c>
      <c r="E126" s="49" t="s">
        <v>52</v>
      </c>
      <c r="F126" s="50">
        <v>215</v>
      </c>
      <c r="G126" s="52">
        <v>10.49</v>
      </c>
      <c r="H126" s="52">
        <v>14.45</v>
      </c>
      <c r="I126" s="52">
        <v>39.85</v>
      </c>
      <c r="J126" s="63">
        <v>258</v>
      </c>
      <c r="K126" s="71" t="s">
        <v>37</v>
      </c>
      <c r="L126" s="59"/>
    </row>
    <row r="127" spans="1:12" ht="14.4" x14ac:dyDescent="0.3">
      <c r="A127" s="20"/>
      <c r="B127" s="12"/>
      <c r="C127" s="8"/>
      <c r="D127" s="46"/>
      <c r="E127" s="100" t="s">
        <v>145</v>
      </c>
      <c r="F127" s="102">
        <v>60</v>
      </c>
      <c r="G127" s="101">
        <v>7.97</v>
      </c>
      <c r="H127" s="101">
        <v>5.51</v>
      </c>
      <c r="I127" s="101">
        <v>13.97</v>
      </c>
      <c r="J127" s="103">
        <v>137.36000000000001</v>
      </c>
      <c r="K127" s="69" t="s">
        <v>146</v>
      </c>
      <c r="L127" s="61"/>
    </row>
    <row r="128" spans="1:12" ht="14.4" x14ac:dyDescent="0.3">
      <c r="A128" s="20"/>
      <c r="B128" s="12"/>
      <c r="C128" s="8"/>
      <c r="D128" s="46" t="s">
        <v>42</v>
      </c>
      <c r="E128" s="49" t="s">
        <v>33</v>
      </c>
      <c r="F128" s="62">
        <v>200</v>
      </c>
      <c r="G128" s="52">
        <v>0.53</v>
      </c>
      <c r="H128" s="52">
        <v>0</v>
      </c>
      <c r="I128" s="52">
        <v>10</v>
      </c>
      <c r="J128" s="63">
        <v>42</v>
      </c>
      <c r="K128" s="64" t="s">
        <v>38</v>
      </c>
      <c r="L128" s="61"/>
    </row>
    <row r="129" spans="1:12" ht="14.4" x14ac:dyDescent="0.3">
      <c r="A129" s="20"/>
      <c r="B129" s="12"/>
      <c r="C129" s="8"/>
      <c r="D129" s="46" t="s">
        <v>43</v>
      </c>
      <c r="E129" s="49" t="s">
        <v>34</v>
      </c>
      <c r="F129" s="50">
        <v>30</v>
      </c>
      <c r="G129" s="52">
        <v>2.37</v>
      </c>
      <c r="H129" s="52">
        <v>0.3</v>
      </c>
      <c r="I129" s="52">
        <v>14.49</v>
      </c>
      <c r="J129" s="63">
        <v>70.14</v>
      </c>
      <c r="K129" s="70"/>
      <c r="L129" s="61"/>
    </row>
    <row r="130" spans="1:12" ht="15.75" customHeight="1" x14ac:dyDescent="0.3">
      <c r="A130" s="21"/>
      <c r="B130" s="14"/>
      <c r="C130" s="5"/>
      <c r="D130" s="15" t="s">
        <v>25</v>
      </c>
      <c r="E130" s="6"/>
      <c r="F130" s="16">
        <f>SUM(F126:F129)</f>
        <v>505</v>
      </c>
      <c r="G130" s="16">
        <f>SUM(G126:G129)</f>
        <v>21.360000000000003</v>
      </c>
      <c r="H130" s="16">
        <f>SUM(H126:H129)</f>
        <v>20.260000000000002</v>
      </c>
      <c r="I130" s="16">
        <f>SUM(I126:I129)</f>
        <v>78.31</v>
      </c>
      <c r="J130" s="79">
        <f>SUM(J126:J129)</f>
        <v>507.5</v>
      </c>
      <c r="K130" s="83"/>
      <c r="L130" s="80">
        <f>SUM(L126:L129)</f>
        <v>0</v>
      </c>
    </row>
    <row r="131" spans="1:12" ht="14.4" x14ac:dyDescent="0.3">
      <c r="A131" s="22">
        <f>A126</f>
        <v>2</v>
      </c>
      <c r="B131" s="10">
        <f>B126</f>
        <v>5</v>
      </c>
      <c r="C131" s="7" t="s">
        <v>21</v>
      </c>
      <c r="D131" s="48" t="s">
        <v>22</v>
      </c>
      <c r="E131" s="49" t="s">
        <v>85</v>
      </c>
      <c r="F131" s="50">
        <v>60</v>
      </c>
      <c r="G131" s="52">
        <v>0.8</v>
      </c>
      <c r="H131" s="52">
        <v>5.3</v>
      </c>
      <c r="I131" s="52">
        <v>5.9</v>
      </c>
      <c r="J131" s="63">
        <v>74.7</v>
      </c>
      <c r="K131" s="70" t="s">
        <v>147</v>
      </c>
      <c r="L131" s="81"/>
    </row>
    <row r="132" spans="1:12" ht="14.4" x14ac:dyDescent="0.3">
      <c r="A132" s="20"/>
      <c r="B132" s="12"/>
      <c r="C132" s="8"/>
      <c r="D132" s="46" t="s">
        <v>23</v>
      </c>
      <c r="E132" s="49" t="s">
        <v>143</v>
      </c>
      <c r="F132" s="50">
        <v>200</v>
      </c>
      <c r="G132" s="52">
        <v>2.44</v>
      </c>
      <c r="H132" s="52">
        <v>9.16</v>
      </c>
      <c r="I132" s="52">
        <v>10.08</v>
      </c>
      <c r="J132" s="63">
        <v>132.52000000000001</v>
      </c>
      <c r="K132" s="69" t="s">
        <v>150</v>
      </c>
      <c r="L132" s="81"/>
    </row>
    <row r="133" spans="1:12" ht="14.4" x14ac:dyDescent="0.3">
      <c r="A133" s="20"/>
      <c r="B133" s="12"/>
      <c r="C133" s="8"/>
      <c r="D133" s="46" t="s">
        <v>24</v>
      </c>
      <c r="E133" s="49" t="s">
        <v>144</v>
      </c>
      <c r="F133" s="50">
        <v>100</v>
      </c>
      <c r="G133" s="52">
        <v>22.8</v>
      </c>
      <c r="H133" s="52">
        <v>10.199999999999999</v>
      </c>
      <c r="I133" s="52">
        <v>33.75</v>
      </c>
      <c r="J133" s="63">
        <v>219.4</v>
      </c>
      <c r="K133" s="70" t="s">
        <v>151</v>
      </c>
      <c r="L133" s="81"/>
    </row>
    <row r="134" spans="1:12" ht="14.4" x14ac:dyDescent="0.3">
      <c r="A134" s="20"/>
      <c r="B134" s="12"/>
      <c r="C134" s="8"/>
      <c r="D134" s="92" t="s">
        <v>61</v>
      </c>
      <c r="E134" s="49" t="s">
        <v>98</v>
      </c>
      <c r="F134" s="93">
        <v>150</v>
      </c>
      <c r="G134" s="52">
        <v>3.26</v>
      </c>
      <c r="H134" s="52">
        <v>7.8</v>
      </c>
      <c r="I134" s="52">
        <v>21.99</v>
      </c>
      <c r="J134" s="63">
        <v>176.3</v>
      </c>
      <c r="K134" s="69" t="s">
        <v>152</v>
      </c>
      <c r="L134" s="81"/>
    </row>
    <row r="135" spans="1:12" ht="14.4" x14ac:dyDescent="0.3">
      <c r="A135" s="20"/>
      <c r="B135" s="12"/>
      <c r="C135" s="8"/>
      <c r="D135" s="46" t="s">
        <v>42</v>
      </c>
      <c r="E135" s="49" t="s">
        <v>148</v>
      </c>
      <c r="F135" s="50">
        <v>200</v>
      </c>
      <c r="G135" s="52">
        <v>1</v>
      </c>
      <c r="H135" s="52">
        <v>0.2</v>
      </c>
      <c r="I135" s="52">
        <v>20.2</v>
      </c>
      <c r="J135" s="63">
        <v>86.6</v>
      </c>
      <c r="K135" s="70" t="s">
        <v>149</v>
      </c>
      <c r="L135" s="81"/>
    </row>
    <row r="136" spans="1:12" ht="14.4" x14ac:dyDescent="0.3">
      <c r="A136" s="20"/>
      <c r="B136" s="12"/>
      <c r="C136" s="8"/>
      <c r="D136" s="46" t="s">
        <v>43</v>
      </c>
      <c r="E136" s="49" t="s">
        <v>34</v>
      </c>
      <c r="F136" s="50">
        <v>30</v>
      </c>
      <c r="G136" s="52">
        <v>2.37</v>
      </c>
      <c r="H136" s="52">
        <v>0.3</v>
      </c>
      <c r="I136" s="52">
        <v>14.49</v>
      </c>
      <c r="J136" s="63">
        <v>70.14</v>
      </c>
      <c r="K136" s="84"/>
      <c r="L136" s="81"/>
    </row>
    <row r="137" spans="1:12" ht="15" thickBot="1" x14ac:dyDescent="0.35">
      <c r="A137" s="21"/>
      <c r="B137" s="14"/>
      <c r="C137" s="5"/>
      <c r="D137" s="15" t="s">
        <v>25</v>
      </c>
      <c r="E137" s="6"/>
      <c r="F137" s="16">
        <f>SUM(F131:F136)</f>
        <v>740</v>
      </c>
      <c r="G137" s="16">
        <f>SUM(G131:G136)</f>
        <v>32.669999999999995</v>
      </c>
      <c r="H137" s="16">
        <f>SUM(H131:H136)</f>
        <v>32.96</v>
      </c>
      <c r="I137" s="16">
        <f>SUM(I131:I136)</f>
        <v>106.41</v>
      </c>
      <c r="J137" s="79">
        <f>SUM(J131:J136)</f>
        <v>759.66000000000008</v>
      </c>
      <c r="K137" s="85"/>
      <c r="L137" s="80">
        <f>SUM(L131:L136)</f>
        <v>0</v>
      </c>
    </row>
    <row r="138" spans="1:12" ht="15" thickBot="1" x14ac:dyDescent="0.3">
      <c r="A138" s="25">
        <f>A126</f>
        <v>2</v>
      </c>
      <c r="B138" s="26">
        <f>B126</f>
        <v>5</v>
      </c>
      <c r="C138" s="40" t="s">
        <v>4</v>
      </c>
      <c r="D138" s="41"/>
      <c r="E138" s="27"/>
      <c r="F138" s="28">
        <f>F130+F137</f>
        <v>1245</v>
      </c>
      <c r="G138" s="28">
        <f>G130+G137</f>
        <v>54.03</v>
      </c>
      <c r="H138" s="28">
        <f>H130+H137</f>
        <v>53.22</v>
      </c>
      <c r="I138" s="28">
        <f>I130+I137</f>
        <v>184.72</v>
      </c>
      <c r="J138" s="28">
        <f>J130+J137</f>
        <v>1267.1600000000001</v>
      </c>
      <c r="K138" s="53"/>
      <c r="L138" s="28">
        <f>L130+L137</f>
        <v>0</v>
      </c>
    </row>
    <row r="139" spans="1:12" x14ac:dyDescent="0.25">
      <c r="A139" s="23"/>
      <c r="B139" s="24"/>
      <c r="C139" s="42" t="s">
        <v>5</v>
      </c>
      <c r="D139" s="42"/>
      <c r="E139" s="42"/>
      <c r="F139" s="30">
        <f>(F18+F31+F44+F56+F70+F84+F97+F111+F125+F138)/(IF(F18=0,0,1)+IF(F31=0,0,1)+IF(F44=0,0,1)+IF(F56=0,0,1)+IF(F70=0,0,1)+IF(F84=0,0,1)+IF(F97=0,0,1)+IF(F111=0,0,1)+IF(F125=0,0,1)+IF(F138=0,0,1))</f>
        <v>1247.5</v>
      </c>
      <c r="G139" s="30">
        <f>(G18+G31+G44+G56+G70+G84+G97+G111+G125+G138)/(IF(G18=0,0,1)+IF(G31=0,0,1)+IF(G44=0,0,1)+IF(G56=0,0,1)+IF(G70=0,0,1)+IF(G84=0,0,1)+IF(G97=0,0,1)+IF(G111=0,0,1)+IF(G125=0,0,1)+IF(G138=0,0,1))</f>
        <v>44.548999999999999</v>
      </c>
      <c r="H139" s="30">
        <f>(H18+H31+H44+H56+H70+H84+H97+H111+H125+H138)/(IF(H18=0,0,1)+IF(H31=0,0,1)+IF(H44=0,0,1)+IF(H56=0,0,1)+IF(H70=0,0,1)+IF(H84=0,0,1)+IF(H97=0,0,1)+IF(H111=0,0,1)+IF(H125=0,0,1)+IF(H138=0,0,1))</f>
        <v>59.319000000000003</v>
      </c>
      <c r="I139" s="30">
        <f>(I18+I31+I44+I56+I70+I84+I97+I111+I125+I138)/(IF(I18=0,0,1)+IF(I31=0,0,1)+IF(I44=0,0,1)+IF(I56=0,0,1)+IF(I70=0,0,1)+IF(I84=0,0,1)+IF(I97=0,0,1)+IF(I111=0,0,1)+IF(I125=0,0,1)+IF(I138=0,0,1))</f>
        <v>206.24299999999999</v>
      </c>
      <c r="J139" s="30">
        <f>(J18+J31+J44+J56+J70+J84+J97+J111+J125+J138)/(IF(J18=0,0,1)+IF(J31=0,0,1)+IF(J44=0,0,1)+IF(J56=0,0,1)+IF(J70=0,0,1)+IF(J84=0,0,1)+IF(J97=0,0,1)+IF(J111=0,0,1)+IF(J125=0,0,1)+IF(J138=0,0,1))</f>
        <v>1496.7000000000003</v>
      </c>
      <c r="K139" s="30"/>
      <c r="L139" s="30" t="e">
        <f>(L18+L31+L44+L56+L70+L84+L97+L111+L125+L138)/(IF(L18=0,0,1)+IF(L31=0,0,1)+IF(L44=0,0,1)+IF(L56=0,0,1)+IF(L70=0,0,1)+IF(L84=0,0,1)+IF(L97=0,0,1)+IF(L111=0,0,1)+IF(L125=0,0,1)+IF(L138=0,0,1))</f>
        <v>#DIV/0!</v>
      </c>
    </row>
  </sheetData>
  <mergeCells count="14">
    <mergeCell ref="C1:E1"/>
    <mergeCell ref="H1:K1"/>
    <mergeCell ref="H2:K2"/>
    <mergeCell ref="C31:D31"/>
    <mergeCell ref="C44:D44"/>
    <mergeCell ref="C56:D56"/>
    <mergeCell ref="C70:D70"/>
    <mergeCell ref="C18:D18"/>
    <mergeCell ref="C139:E139"/>
    <mergeCell ref="C138:D138"/>
    <mergeCell ref="C84:D84"/>
    <mergeCell ref="C97:D97"/>
    <mergeCell ref="C111:D111"/>
    <mergeCell ref="C125:D12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dcterms:created xsi:type="dcterms:W3CDTF">2022-05-16T14:23:56Z</dcterms:created>
  <dcterms:modified xsi:type="dcterms:W3CDTF">2026-10-11T13:09:07Z</dcterms:modified>
</cp:coreProperties>
</file>